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W:\Exploitation\05-AF en exé\2 - VRD\525 412 - SIGIDURS - DEPOTS SAUVAGES\02-Exécution\02-Pièces marchés\"/>
    </mc:Choice>
  </mc:AlternateContent>
  <xr:revisionPtr revIDLastSave="0" documentId="8_{EA2DE97D-91E9-40D1-B641-5C8C40458CB6}" xr6:coauthVersionLast="47" xr6:coauthVersionMax="47" xr10:uidLastSave="{00000000-0000-0000-0000-000000000000}"/>
  <bookViews>
    <workbookView xWindow="53880" yWindow="1545" windowWidth="29040" windowHeight="15720" activeTab="1" xr2:uid="{00000000-000D-0000-FFFF-FFFF00000000}"/>
  </bookViews>
  <sheets>
    <sheet name="Page de garde_BPU" sheetId="4" r:id="rId1"/>
    <sheet name="BPU" sheetId="2" r:id="rId2"/>
  </sheets>
  <definedNames>
    <definedName name="_xlnm.Print_Titles" localSheetId="1">BPU!$1:$3</definedName>
    <definedName name="_xlnm.Print_Area" localSheetId="1">BPU!$A$1:$F$130</definedName>
    <definedName name="_xlnm.Print_Area" localSheetId="0">'Page de garde_BPU'!$A$1:$F$33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0" i="2" l="1"/>
  <c r="F118" i="2"/>
  <c r="F116" i="2"/>
  <c r="F114" i="2"/>
  <c r="F112" i="2"/>
  <c r="F110" i="2"/>
  <c r="F108" i="2"/>
  <c r="F106" i="2"/>
  <c r="F104" i="2"/>
  <c r="F102" i="2"/>
  <c r="F100" i="2"/>
  <c r="F98" i="2"/>
  <c r="F96" i="2"/>
  <c r="F94" i="2"/>
  <c r="F92" i="2"/>
  <c r="F90" i="2"/>
  <c r="F88" i="2"/>
  <c r="F86" i="2"/>
  <c r="F84" i="2"/>
  <c r="F82" i="2"/>
  <c r="F80" i="2"/>
  <c r="F78" i="2"/>
  <c r="F76" i="2"/>
  <c r="F74" i="2"/>
  <c r="F72" i="2"/>
  <c r="F70" i="2"/>
  <c r="F68" i="2"/>
  <c r="F66" i="2"/>
  <c r="F64" i="2"/>
  <c r="F62" i="2"/>
  <c r="F60" i="2"/>
  <c r="F58" i="2"/>
  <c r="F53" i="2"/>
  <c r="F48" i="2"/>
  <c r="F46" i="2"/>
  <c r="F43" i="2"/>
  <c r="F40" i="2"/>
  <c r="F37" i="2"/>
  <c r="F35" i="2"/>
  <c r="F32" i="2"/>
  <c r="F29" i="2"/>
  <c r="F26" i="2"/>
  <c r="F23" i="2"/>
  <c r="F20" i="2"/>
  <c r="F17" i="2"/>
  <c r="F14" i="2"/>
  <c r="F11" i="2"/>
  <c r="F9" i="2"/>
  <c r="F7" i="2"/>
  <c r="A53" i="2" l="1"/>
  <c r="A58" i="2" l="1"/>
  <c r="A60" i="2" s="1"/>
  <c r="A62" i="2" s="1"/>
  <c r="A64" i="2" s="1"/>
  <c r="A7" i="2"/>
  <c r="A9" i="2" s="1"/>
  <c r="A66" i="2" l="1"/>
  <c r="A68" i="2" s="1"/>
  <c r="A70" i="2" s="1"/>
  <c r="A72" i="2" l="1"/>
  <c r="A74" i="2" l="1"/>
  <c r="A76" i="2" s="1"/>
  <c r="A78" i="2" s="1"/>
  <c r="A80" i="2" s="1"/>
  <c r="A82" i="2" s="1"/>
  <c r="A84" i="2" s="1"/>
  <c r="A86" i="2" s="1"/>
  <c r="A88" i="2" s="1"/>
  <c r="A90" i="2" s="1"/>
  <c r="A92" i="2" s="1"/>
  <c r="A94" i="2" s="1"/>
  <c r="A96" i="2" s="1"/>
  <c r="A98" i="2" s="1"/>
  <c r="A100" i="2" s="1"/>
  <c r="A102" i="2" s="1"/>
  <c r="A104" i="2" s="1"/>
  <c r="A106" i="2" s="1"/>
  <c r="A108" i="2" s="1"/>
  <c r="A110" i="2" s="1"/>
  <c r="A112" i="2" s="1"/>
  <c r="A114" i="2" s="1"/>
  <c r="A116" i="2" s="1"/>
  <c r="A118" i="2" s="1"/>
  <c r="A120" i="2" s="1"/>
  <c r="A125" i="2" s="1"/>
</calcChain>
</file>

<file path=xl/sharedStrings.xml><?xml version="1.0" encoding="utf-8"?>
<sst xmlns="http://schemas.openxmlformats.org/spreadsheetml/2006/main" count="179" uniqueCount="86">
  <si>
    <t>Désignation</t>
  </si>
  <si>
    <t>Mode d’expression du prix</t>
  </si>
  <si>
    <t>Nettoyage et évacuation des dépôts sauvages</t>
  </si>
  <si>
    <t>(de 1 à 4 heures d’exploitation sur le territoire, hors HLP)</t>
  </si>
  <si>
    <t>€/heure</t>
  </si>
  <si>
    <t>Agent à pied</t>
  </si>
  <si>
    <t>Forfait demi-journée</t>
  </si>
  <si>
    <t>€/demi-journée</t>
  </si>
  <si>
    <t>Forfait journée</t>
  </si>
  <si>
    <t>€/journée</t>
  </si>
  <si>
    <t>Enlèvement de carcasse de véhicules</t>
  </si>
  <si>
    <t>Véhicule dont le PTAC est inférieur à 3,5 T</t>
  </si>
  <si>
    <t>€/véhicule</t>
  </si>
  <si>
    <t>Véhicule 2 roues</t>
  </si>
  <si>
    <t>€/mois</t>
  </si>
  <si>
    <t>DIB, ordures ménagères et assimilés</t>
  </si>
  <si>
    <t>€/tonne</t>
  </si>
  <si>
    <t>Objets encombrants</t>
  </si>
  <si>
    <t>Acides, bases, solvants, solides pâteux, produits phytosanitaires, aérosols, carburants</t>
  </si>
  <si>
    <t>Déchets toxiques spécifiques (mercure etc.)</t>
  </si>
  <si>
    <t>Emballages de déchets spéciaux</t>
  </si>
  <si>
    <t>DASRI et produits de laboratoire (molécule chimique, médicaments, etc)</t>
  </si>
  <si>
    <t>Tubes Fluorescents</t>
  </si>
  <si>
    <t>Huile (vidange ou alimentaire)</t>
  </si>
  <si>
    <t>Déchets végétaux</t>
  </si>
  <si>
    <t>Gravats</t>
  </si>
  <si>
    <t>Ferrailles</t>
  </si>
  <si>
    <t>Batteries</t>
  </si>
  <si>
    <t>Pneu de véhicule léger (auto, 2 roues, camionnette) sans jante</t>
  </si>
  <si>
    <t>Pneu de véhicule léger (auto, 2 roues, camionnette) avec jante</t>
  </si>
  <si>
    <t>Pneu poids lourd sans jante</t>
  </si>
  <si>
    <t>Pneu Véhicule agricole sans jante</t>
  </si>
  <si>
    <t>Pneu Véhicule agricole avec jante</t>
  </si>
  <si>
    <t>Amiante et Fibrociment</t>
  </si>
  <si>
    <t>€/Litre</t>
  </si>
  <si>
    <t>€/kg</t>
  </si>
  <si>
    <t>€/U</t>
  </si>
  <si>
    <t>Pneu poids lourd avec jante</t>
  </si>
  <si>
    <t>Bouteilles de gaz &lt; 3 kg</t>
  </si>
  <si>
    <t>Bouteilles de gaz de 3 kg à &lt; 13</t>
  </si>
  <si>
    <t>Bouteilles de gaz de 13 kg à &lt; 35 kg</t>
  </si>
  <si>
    <t>Bouteilles de gaz hélium &lt; 80 kg</t>
  </si>
  <si>
    <t xml:space="preserve">Constitution de merlon anti-pénétration </t>
  </si>
  <si>
    <t>€/Ml</t>
  </si>
  <si>
    <t xml:space="preserve">Ce prix rémunère  la constitution de merlons en terre destinés à éviter tous envahissement des surfaces nettoyées par tout type de matériel roulant  comprenant
 -Le terrassement d'un fossé en terre de 1,20m de profondeur et de 2,50 m de large en gueule
-La constitution d'un merlon de 2,50m de large en base et 1,20m de hauteur avec les terres du fossé
- Le réglage soigné du merlon </t>
  </si>
  <si>
    <r>
      <t xml:space="preserve">Mise à disposition de matériel de chargement 
</t>
    </r>
    <r>
      <rPr>
        <sz val="10"/>
        <color theme="1"/>
        <rFont val="Arial"/>
        <family val="2"/>
      </rPr>
      <t xml:space="preserve"> Chargeur sur pneus y compris chauffeur</t>
    </r>
  </si>
  <si>
    <t>Mini pelle sur chenilles y compris chauffeur</t>
  </si>
  <si>
    <t>Cartouche de protoxyde d’azote</t>
  </si>
  <si>
    <t>Prestations de lutte contre les dépôts sauvages
BORDEREAU DES PRIX UNITAIRES (BPU)</t>
  </si>
  <si>
    <t>Evaluation des dépôts sauvages</t>
  </si>
  <si>
    <t>Surtri des dépôts sauvages</t>
  </si>
  <si>
    <t>Transport et traitement des dépôts sauvages</t>
  </si>
  <si>
    <t>Forfait mensuel</t>
  </si>
  <si>
    <t>Autres</t>
  </si>
  <si>
    <t>MARCHE SUR APPEL D'OFFRES OUVERT</t>
  </si>
  <si>
    <t xml:space="preserve">DOSSIER DE CONSULTATION DES ENTREPRISES </t>
  </si>
  <si>
    <t>Annexe à l'Acte d'Engagement</t>
  </si>
  <si>
    <t>BORDEREAU DE PRIX UNITAIRES (BPU)</t>
  </si>
  <si>
    <t>SIGIDURS</t>
  </si>
  <si>
    <t xml:space="preserve">          1 Rue de Tissonvilliers,
      95200 Sarcelles</t>
  </si>
  <si>
    <t>Mise à disposition d'une application dématérialisée</t>
  </si>
  <si>
    <t>Application et évaluation des dépôts sauvages</t>
  </si>
  <si>
    <t>Tri des dépôts sauvages</t>
  </si>
  <si>
    <t>Visite sur place, prise des informations du dépôt (volume, nature des déchets…), transmission de l'analyse et de l'estimation</t>
  </si>
  <si>
    <t>Déchets dangereux en mélange</t>
  </si>
  <si>
    <t>N°</t>
  </si>
  <si>
    <t>Utilitaire &lt;3,5 tonnes y compris chauffeur + ouvrier qualifiés</t>
  </si>
  <si>
    <t>Camion Benne type OM y compris chauffeur + ouvrier qualifiés</t>
  </si>
  <si>
    <t>Camion Grappin/Godet y compris chauffeur + ouvrier qualifiés</t>
  </si>
  <si>
    <t>Camion Grappin/godet y compris chauffeur + ouvrier qualifiés</t>
  </si>
  <si>
    <t>Tri des déchets</t>
  </si>
  <si>
    <t>Bois</t>
  </si>
  <si>
    <t>Déchets de chantier</t>
  </si>
  <si>
    <t>Cartons</t>
  </si>
  <si>
    <t>DEEE</t>
  </si>
  <si>
    <t>Déchets d'Eléments d'Ameublement</t>
  </si>
  <si>
    <t>Articles de bricolage/jardinage</t>
  </si>
  <si>
    <t>Passé en application desarticles L. 2124-2 et R. 2124-2 du code de la commande publique</t>
  </si>
  <si>
    <t>Plâtre</t>
  </si>
  <si>
    <t>(Au-delà de 4h, jusqu'à 8 heures d’exploitation sur le territoire, hors HLP)</t>
  </si>
  <si>
    <t>Prix unitaire HT et hors TGAP en chiffres</t>
  </si>
  <si>
    <t>Marché n°25COLDTV01
Collecte et traitement des dépôts sauvages sur une partie du territoire de la CARPF</t>
  </si>
  <si>
    <t>Pièce 1.1</t>
  </si>
  <si>
    <t>Prix unitaire HT et hors TGAP en chiffres après 1ère révision</t>
  </si>
  <si>
    <t>Coefficient de variation des prix du semestre 1</t>
  </si>
  <si>
    <t>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</si>
</sst>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Tahoma"/>
      <family val="2"/>
    </font>
    <font>
      <sz val="9"/>
      <color theme="1"/>
      <name val="Tahoma"/>
      <family val="2"/>
    </font>
    <font>
      <b/>
      <sz val="14"/>
      <color theme="1"/>
      <name val="Calibri"/>
      <family val="2"/>
      <scheme val="minor"/>
    </font>
    <font>
      <sz val="12"/>
      <color theme="1"/>
      <name val="Tahoma"/>
      <family val="2"/>
    </font>
    <font>
      <b/>
      <sz val="11"/>
      <name val="Book Antiqua"/>
      <family val="1"/>
    </font>
    <font>
      <sz val="10"/>
      <name val="Arial"/>
      <family val="2"/>
    </font>
    <font>
      <b/>
      <sz val="9"/>
      <color theme="0"/>
      <name val="Tahoma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sz val="16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color rgb="FFFF0000"/>
      <name val="Times New Roman"/>
      <family val="1"/>
    </font>
    <font>
      <b/>
      <u/>
      <sz val="20"/>
      <name val="Times New Roman"/>
      <family val="1"/>
    </font>
    <font>
      <sz val="11"/>
      <name val="Arial"/>
      <family val="2"/>
    </font>
    <font>
      <b/>
      <sz val="2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9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top" wrapText="1"/>
    </xf>
    <xf numFmtId="0" fontId="1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vertical="top" wrapText="1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0" xfId="1" applyFont="1" applyAlignment="1">
      <alignment vertical="center"/>
    </xf>
    <xf numFmtId="0" fontId="16" fillId="0" borderId="0" xfId="0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17" fillId="0" borderId="0" xfId="1" applyFont="1" applyAlignment="1">
      <alignment horizontal="center"/>
    </xf>
    <xf numFmtId="0" fontId="17" fillId="0" borderId="0" xfId="1" applyFont="1" applyAlignment="1">
      <alignment horizontal="right" vertical="center"/>
    </xf>
    <xf numFmtId="0" fontId="17" fillId="0" borderId="0" xfId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17" fillId="4" borderId="0" xfId="1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5" fillId="0" borderId="5" xfId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0" fontId="15" fillId="0" borderId="8" xfId="1" applyFont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5" fillId="0" borderId="10" xfId="1" applyFont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17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 wrapText="1"/>
    </xf>
    <xf numFmtId="0" fontId="17" fillId="0" borderId="0" xfId="1" applyFont="1" applyAlignment="1">
      <alignment horizontal="center" wrapText="1"/>
    </xf>
    <xf numFmtId="0" fontId="17" fillId="0" borderId="0" xfId="1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164" fontId="6" fillId="0" borderId="21" xfId="0" applyNumberFormat="1" applyFont="1" applyBorder="1" applyAlignment="1">
      <alignment horizontal="center" vertical="center" wrapText="1"/>
    </xf>
    <xf numFmtId="2" fontId="6" fillId="0" borderId="2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3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5E1F987D-B95C-413C-B105-61ACD7CF5C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283028</xdr:colOff>
      <xdr:row>3</xdr:row>
      <xdr:rowOff>871346</xdr:rowOff>
    </xdr:from>
    <xdr:to>
      <xdr:col>3</xdr:col>
      <xdr:colOff>942975</xdr:colOff>
      <xdr:row>11</xdr:row>
      <xdr:rowOff>123825</xdr:rowOff>
    </xdr:to>
    <xdr:pic>
      <xdr:nvPicPr>
        <xdr:cNvPr id="2" name="Image 1" descr="Une image contenant texte, Police, capture d’écran, logo&#10;&#10;Description générée automatiquement">
          <a:extLst>
            <a:ext uri="{FF2B5EF4-FFF2-40B4-BE49-F238E27FC236}">
              <a16:creationId xmlns:a16="http://schemas.microsoft.com/office/drawing/2014/main" id="{465A8AF2-D589-21C5-D9B7-85059699F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7257" y="1666003"/>
          <a:ext cx="1792061" cy="14296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1A9E6-D932-4F65-BE15-E0E5903EAE14}">
  <sheetPr>
    <pageSetUpPr fitToPage="1"/>
  </sheetPr>
  <dimension ref="A1:G38"/>
  <sheetViews>
    <sheetView showGridLines="0" view="pageBreakPreview" zoomScale="85" zoomScaleNormal="85" zoomScaleSheetLayoutView="85" workbookViewId="0">
      <selection activeCell="A27" sqref="A27:F27"/>
    </sheetView>
  </sheetViews>
  <sheetFormatPr baseColWidth="10" defaultColWidth="11.44140625" defaultRowHeight="14.4" x14ac:dyDescent="0.3"/>
  <cols>
    <col min="1" max="6" width="16.5546875" customWidth="1"/>
  </cols>
  <sheetData>
    <row r="1" spans="1:6" ht="15.6" x14ac:dyDescent="0.3">
      <c r="A1" s="12"/>
    </row>
    <row r="2" spans="1:6" ht="18.75" customHeight="1" x14ac:dyDescent="0.3">
      <c r="A2" s="35"/>
      <c r="B2" s="35"/>
      <c r="C2" s="35"/>
      <c r="D2" s="35"/>
      <c r="E2" s="35"/>
      <c r="F2" s="35"/>
    </row>
    <row r="3" spans="1:6" ht="28.5" customHeight="1" x14ac:dyDescent="0.3">
      <c r="A3" s="36" t="s">
        <v>58</v>
      </c>
      <c r="B3" s="36"/>
      <c r="C3" s="36"/>
      <c r="D3" s="36"/>
      <c r="E3" s="36"/>
      <c r="F3" s="36"/>
    </row>
    <row r="4" spans="1:6" ht="69.75" customHeight="1" x14ac:dyDescent="0.3">
      <c r="A4" s="37" t="s">
        <v>59</v>
      </c>
      <c r="B4" s="37"/>
      <c r="C4" s="37"/>
      <c r="D4" s="37"/>
      <c r="E4" s="37"/>
      <c r="F4" s="37"/>
    </row>
    <row r="5" spans="1:6" x14ac:dyDescent="0.3">
      <c r="A5" s="38"/>
      <c r="B5" s="38"/>
      <c r="C5" s="38"/>
      <c r="D5" s="38"/>
      <c r="E5" s="38"/>
      <c r="F5" s="14"/>
    </row>
    <row r="6" spans="1:6" x14ac:dyDescent="0.3">
      <c r="A6" s="15"/>
    </row>
    <row r="7" spans="1:6" x14ac:dyDescent="0.3">
      <c r="A7" s="13"/>
    </row>
    <row r="8" spans="1:6" x14ac:dyDescent="0.3">
      <c r="A8" s="13"/>
    </row>
    <row r="10" spans="1:6" x14ac:dyDescent="0.3">
      <c r="A10" s="13"/>
    </row>
    <row r="11" spans="1:6" x14ac:dyDescent="0.3">
      <c r="A11" s="13"/>
    </row>
    <row r="12" spans="1:6" x14ac:dyDescent="0.3">
      <c r="A12" s="13"/>
    </row>
    <row r="13" spans="1:6" ht="12.75" customHeight="1" x14ac:dyDescent="0.3">
      <c r="A13" s="39" t="s">
        <v>81</v>
      </c>
      <c r="B13" s="40"/>
      <c r="C13" s="40"/>
      <c r="D13" s="40"/>
      <c r="E13" s="40"/>
      <c r="F13" s="41"/>
    </row>
    <row r="14" spans="1:6" ht="54.75" customHeight="1" x14ac:dyDescent="0.3">
      <c r="A14" s="42"/>
      <c r="B14" s="43"/>
      <c r="C14" s="43"/>
      <c r="D14" s="43"/>
      <c r="E14" s="43"/>
      <c r="F14" s="44"/>
    </row>
    <row r="15" spans="1:6" ht="12.75" customHeight="1" x14ac:dyDescent="0.3">
      <c r="A15" s="42"/>
      <c r="B15" s="43"/>
      <c r="C15" s="43"/>
      <c r="D15" s="43"/>
      <c r="E15" s="43"/>
      <c r="F15" s="44"/>
    </row>
    <row r="16" spans="1:6" ht="58.5" customHeight="1" x14ac:dyDescent="0.3">
      <c r="A16" s="45"/>
      <c r="B16" s="46"/>
      <c r="C16" s="46"/>
      <c r="D16" s="46"/>
      <c r="E16" s="46"/>
      <c r="F16" s="47"/>
    </row>
    <row r="17" spans="1:7" ht="12.75" customHeight="1" x14ac:dyDescent="0.3">
      <c r="A17" s="16"/>
      <c r="B17" s="16"/>
      <c r="C17" s="16"/>
      <c r="D17" s="16"/>
      <c r="E17" s="16"/>
      <c r="F17" s="16"/>
    </row>
    <row r="18" spans="1:7" ht="22.5" customHeight="1" x14ac:dyDescent="0.3">
      <c r="A18" s="16"/>
      <c r="B18" s="16"/>
      <c r="C18" s="16"/>
      <c r="D18" s="16"/>
      <c r="E18" s="16"/>
      <c r="F18" s="16"/>
      <c r="G18" s="17"/>
    </row>
    <row r="19" spans="1:7" ht="12.75" customHeight="1" x14ac:dyDescent="0.3">
      <c r="A19" s="48" t="s">
        <v>54</v>
      </c>
      <c r="B19" s="48"/>
      <c r="C19" s="48"/>
      <c r="D19" s="48"/>
      <c r="E19" s="48"/>
      <c r="F19" s="48"/>
      <c r="G19" s="17"/>
    </row>
    <row r="20" spans="1:7" ht="62.25" customHeight="1" x14ac:dyDescent="0.3">
      <c r="A20" s="49" t="s">
        <v>77</v>
      </c>
      <c r="B20" s="49"/>
      <c r="C20" s="49"/>
      <c r="D20" s="49"/>
      <c r="E20" s="49"/>
      <c r="F20" s="49"/>
      <c r="G20" s="17"/>
    </row>
    <row r="21" spans="1:7" ht="13.5" customHeight="1" x14ac:dyDescent="0.3">
      <c r="A21" s="19"/>
      <c r="B21" s="19"/>
      <c r="C21" s="19"/>
      <c r="D21" s="19"/>
      <c r="E21" s="19"/>
      <c r="F21" s="19"/>
      <c r="G21" s="17"/>
    </row>
    <row r="22" spans="1:7" ht="12.75" customHeight="1" x14ac:dyDescent="0.3">
      <c r="A22" s="48" t="s">
        <v>55</v>
      </c>
      <c r="B22" s="48"/>
      <c r="C22" s="48"/>
      <c r="D22" s="48"/>
      <c r="E22" s="48"/>
      <c r="F22" s="48"/>
    </row>
    <row r="23" spans="1:7" ht="13.5" customHeight="1" x14ac:dyDescent="0.3">
      <c r="A23" s="19"/>
      <c r="B23" s="19"/>
      <c r="C23" s="19"/>
      <c r="D23" s="19"/>
      <c r="E23" s="19"/>
      <c r="F23" s="19"/>
    </row>
    <row r="24" spans="1:7" ht="18" customHeight="1" x14ac:dyDescent="0.3">
      <c r="A24" s="50" t="s">
        <v>56</v>
      </c>
      <c r="B24" s="51"/>
      <c r="C24" s="51"/>
      <c r="D24" s="51"/>
      <c r="E24" s="51"/>
      <c r="F24" s="51"/>
    </row>
    <row r="25" spans="1:7" ht="22.5" customHeight="1" x14ac:dyDescent="0.3">
      <c r="A25" s="51" t="s">
        <v>57</v>
      </c>
      <c r="B25" s="51"/>
      <c r="C25" s="51"/>
      <c r="D25" s="51"/>
      <c r="E25" s="51"/>
      <c r="F25" s="51"/>
    </row>
    <row r="26" spans="1:7" ht="12.75" customHeight="1" x14ac:dyDescent="0.3">
      <c r="A26" s="20"/>
      <c r="B26" s="20"/>
      <c r="C26" s="20"/>
      <c r="D26" s="20"/>
      <c r="E26" s="20"/>
      <c r="F26" s="20"/>
    </row>
    <row r="27" spans="1:7" ht="22.5" customHeight="1" x14ac:dyDescent="0.3">
      <c r="A27" s="51" t="s">
        <v>82</v>
      </c>
      <c r="B27" s="51"/>
      <c r="C27" s="51"/>
      <c r="D27" s="51"/>
      <c r="E27" s="51"/>
      <c r="F27" s="51"/>
    </row>
    <row r="28" spans="1:7" ht="17.399999999999999" x14ac:dyDescent="0.3">
      <c r="A28" s="18"/>
      <c r="B28" s="21"/>
      <c r="C28" s="22"/>
      <c r="D28" s="18"/>
      <c r="E28" s="18"/>
      <c r="F28" s="18"/>
    </row>
    <row r="29" spans="1:7" ht="18" customHeight="1" x14ac:dyDescent="0.3">
      <c r="A29" s="34"/>
      <c r="B29" s="34"/>
      <c r="C29" s="34"/>
      <c r="D29" s="34"/>
      <c r="E29" s="34"/>
      <c r="F29" s="34"/>
    </row>
    <row r="30" spans="1:7" x14ac:dyDescent="0.3">
      <c r="A30" s="23"/>
    </row>
    <row r="31" spans="1:7" x14ac:dyDescent="0.3">
      <c r="A31" s="13"/>
    </row>
    <row r="32" spans="1:7" x14ac:dyDescent="0.3">
      <c r="A32" s="13"/>
    </row>
    <row r="33" spans="1:1" x14ac:dyDescent="0.3">
      <c r="A33" s="13"/>
    </row>
    <row r="34" spans="1:1" x14ac:dyDescent="0.3">
      <c r="A34" s="13"/>
    </row>
    <row r="35" spans="1:1" x14ac:dyDescent="0.3">
      <c r="A35" s="13"/>
    </row>
    <row r="36" spans="1:1" x14ac:dyDescent="0.3">
      <c r="A36" s="13"/>
    </row>
    <row r="37" spans="1:1" ht="24.6" x14ac:dyDescent="0.3">
      <c r="A37" s="24"/>
    </row>
    <row r="38" spans="1:1" x14ac:dyDescent="0.3">
      <c r="A38" s="15"/>
    </row>
  </sheetData>
  <mergeCells count="12">
    <mergeCell ref="A29:F29"/>
    <mergeCell ref="A2:F2"/>
    <mergeCell ref="A3:F3"/>
    <mergeCell ref="A4:F4"/>
    <mergeCell ref="A5:E5"/>
    <mergeCell ref="A13:F16"/>
    <mergeCell ref="A19:F19"/>
    <mergeCell ref="A20:F20"/>
    <mergeCell ref="A22:F22"/>
    <mergeCell ref="A24:F24"/>
    <mergeCell ref="A25:F25"/>
    <mergeCell ref="A27:F27"/>
  </mergeCells>
  <printOptions horizontalCentered="1" verticalCentered="1"/>
  <pageMargins left="0.78740157480314965" right="0.78740157480314965" top="0.51181102362204722" bottom="0.51181102362204722" header="0.51181102362204722" footer="0.51181102362204722"/>
  <pageSetup paperSize="9" scale="85" orientation="portrait" r:id="rId1"/>
  <headerFooter alignWithMargins="0">
    <oddFooter>&amp;C_x000D_&amp;1#&amp;"Arial"&amp;10&amp;K29CF00 C2 - COLAS GROUP INTERNAL: Employees and partners who need to know.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6"/>
  <sheetViews>
    <sheetView showGridLines="0" tabSelected="1" view="pageBreakPreview" topLeftCell="A86" zoomScale="85" zoomScaleNormal="100" zoomScaleSheetLayoutView="85" workbookViewId="0">
      <selection activeCell="D84" sqref="D84:D85"/>
    </sheetView>
  </sheetViews>
  <sheetFormatPr baseColWidth="10" defaultRowHeight="14.4" x14ac:dyDescent="0.3"/>
  <cols>
    <col min="1" max="1" width="12.6640625" customWidth="1"/>
    <col min="2" max="2" width="54.5546875" customWidth="1"/>
    <col min="3" max="6" width="26" customWidth="1"/>
  </cols>
  <sheetData>
    <row r="1" spans="1:6" ht="33" customHeight="1" x14ac:dyDescent="0.35">
      <c r="A1" s="65" t="s">
        <v>48</v>
      </c>
      <c r="B1" s="65"/>
      <c r="C1" s="65"/>
      <c r="D1" s="65"/>
      <c r="E1" s="65"/>
      <c r="F1" s="65"/>
    </row>
    <row r="3" spans="1:6" ht="34.200000000000003" x14ac:dyDescent="0.3">
      <c r="A3" s="1" t="s">
        <v>65</v>
      </c>
      <c r="B3" s="1" t="s">
        <v>0</v>
      </c>
      <c r="C3" s="1" t="s">
        <v>1</v>
      </c>
      <c r="D3" s="1" t="s">
        <v>80</v>
      </c>
      <c r="E3" s="1" t="s">
        <v>83</v>
      </c>
      <c r="F3" s="1" t="s">
        <v>84</v>
      </c>
    </row>
    <row r="4" spans="1:6" ht="3" customHeight="1" x14ac:dyDescent="0.3">
      <c r="A4" s="8"/>
      <c r="B4" s="8"/>
      <c r="C4" s="9"/>
      <c r="D4" s="10"/>
      <c r="E4" s="74"/>
      <c r="F4" s="74"/>
    </row>
    <row r="5" spans="1:6" x14ac:dyDescent="0.3">
      <c r="A5" s="53" t="s">
        <v>61</v>
      </c>
      <c r="B5" s="54"/>
      <c r="C5" s="54"/>
      <c r="D5" s="54"/>
      <c r="E5" s="54"/>
      <c r="F5" s="54"/>
    </row>
    <row r="6" spans="1:6" ht="3" customHeight="1" x14ac:dyDescent="0.3">
      <c r="A6" s="8"/>
      <c r="B6" s="8"/>
      <c r="C6" s="9"/>
      <c r="D6" s="10"/>
      <c r="E6" s="74"/>
      <c r="F6" s="74"/>
    </row>
    <row r="7" spans="1:6" ht="14.7" customHeight="1" x14ac:dyDescent="0.3">
      <c r="A7" s="5">
        <f>1</f>
        <v>1</v>
      </c>
      <c r="B7" s="5" t="s">
        <v>60</v>
      </c>
      <c r="C7" s="57" t="s">
        <v>14</v>
      </c>
      <c r="D7" s="52">
        <v>425</v>
      </c>
      <c r="E7" s="82">
        <v>419.05</v>
      </c>
      <c r="F7" s="78">
        <f>E7/D7</f>
        <v>0.98599999999999999</v>
      </c>
    </row>
    <row r="8" spans="1:6" ht="14.7" customHeight="1" x14ac:dyDescent="0.3">
      <c r="A8" s="4"/>
      <c r="B8" s="4" t="s">
        <v>52</v>
      </c>
      <c r="C8" s="58"/>
      <c r="D8" s="52"/>
      <c r="E8" s="81"/>
      <c r="F8" s="77"/>
    </row>
    <row r="9" spans="1:6" ht="14.7" customHeight="1" x14ac:dyDescent="0.3">
      <c r="A9" s="2">
        <f>1+A7</f>
        <v>2</v>
      </c>
      <c r="B9" s="2" t="s">
        <v>49</v>
      </c>
      <c r="C9" s="57" t="s">
        <v>4</v>
      </c>
      <c r="D9" s="52">
        <v>1.2</v>
      </c>
      <c r="E9" s="82">
        <v>1.1832</v>
      </c>
      <c r="F9" s="78">
        <f>E9/D9</f>
        <v>0.9860000000000001</v>
      </c>
    </row>
    <row r="10" spans="1:6" ht="26.4" x14ac:dyDescent="0.3">
      <c r="A10" s="4"/>
      <c r="B10" s="4" t="s">
        <v>63</v>
      </c>
      <c r="C10" s="58"/>
      <c r="D10" s="57"/>
      <c r="E10" s="80"/>
      <c r="F10" s="77"/>
    </row>
    <row r="11" spans="1:6" ht="26.4" x14ac:dyDescent="0.3">
      <c r="A11" s="2">
        <v>3</v>
      </c>
      <c r="B11" s="4" t="s">
        <v>63</v>
      </c>
      <c r="C11" s="85" t="s">
        <v>7</v>
      </c>
      <c r="D11" s="86">
        <v>375</v>
      </c>
      <c r="E11" s="87">
        <v>369.75</v>
      </c>
      <c r="F11" s="88">
        <f>E11/D11</f>
        <v>0.98599999999999999</v>
      </c>
    </row>
    <row r="12" spans="1:6" x14ac:dyDescent="0.3">
      <c r="A12" s="53" t="s">
        <v>2</v>
      </c>
      <c r="B12" s="54"/>
      <c r="C12" s="54"/>
      <c r="D12" s="54"/>
      <c r="E12" s="54"/>
      <c r="F12" s="54"/>
    </row>
    <row r="13" spans="1:6" ht="3" customHeight="1" thickBot="1" x14ac:dyDescent="0.35">
      <c r="A13" s="8"/>
      <c r="B13" s="8"/>
      <c r="C13" s="9"/>
      <c r="D13" s="10"/>
      <c r="E13" s="74"/>
      <c r="F13" s="74"/>
    </row>
    <row r="14" spans="1:6" ht="15" customHeight="1" x14ac:dyDescent="0.3">
      <c r="A14" s="25">
        <v>4</v>
      </c>
      <c r="B14" s="26" t="s">
        <v>2</v>
      </c>
      <c r="C14" s="59" t="s">
        <v>4</v>
      </c>
      <c r="D14" s="59">
        <v>111.2</v>
      </c>
      <c r="E14" s="79">
        <v>109.64320000000001</v>
      </c>
      <c r="F14" s="75">
        <f>E14/D14</f>
        <v>0.98599999999999999</v>
      </c>
    </row>
    <row r="15" spans="1:6" ht="15" customHeight="1" x14ac:dyDescent="0.3">
      <c r="A15" s="27"/>
      <c r="B15" s="3" t="s">
        <v>66</v>
      </c>
      <c r="C15" s="52"/>
      <c r="D15" s="52"/>
      <c r="E15" s="80"/>
      <c r="F15" s="76"/>
    </row>
    <row r="16" spans="1:6" ht="15" customHeight="1" x14ac:dyDescent="0.3">
      <c r="A16" s="28"/>
      <c r="B16" s="4" t="s">
        <v>3</v>
      </c>
      <c r="C16" s="52"/>
      <c r="D16" s="52"/>
      <c r="E16" s="81"/>
      <c r="F16" s="77"/>
    </row>
    <row r="17" spans="1:6" ht="15" customHeight="1" x14ac:dyDescent="0.3">
      <c r="A17" s="29">
        <v>5</v>
      </c>
      <c r="B17" s="5" t="s">
        <v>2</v>
      </c>
      <c r="C17" s="52" t="s">
        <v>4</v>
      </c>
      <c r="D17" s="52">
        <v>111.2</v>
      </c>
      <c r="E17" s="82">
        <v>109.64320000000001</v>
      </c>
      <c r="F17" s="78">
        <f>E17/D17</f>
        <v>0.98599999999999999</v>
      </c>
    </row>
    <row r="18" spans="1:6" ht="15" customHeight="1" x14ac:dyDescent="0.3">
      <c r="A18" s="27"/>
      <c r="B18" s="3" t="s">
        <v>66</v>
      </c>
      <c r="C18" s="52"/>
      <c r="D18" s="52"/>
      <c r="E18" s="80"/>
      <c r="F18" s="76"/>
    </row>
    <row r="19" spans="1:6" ht="27" customHeight="1" thickBot="1" x14ac:dyDescent="0.35">
      <c r="A19" s="30"/>
      <c r="B19" s="31" t="s">
        <v>79</v>
      </c>
      <c r="C19" s="60"/>
      <c r="D19" s="60"/>
      <c r="E19" s="84"/>
      <c r="F19" s="83"/>
    </row>
    <row r="20" spans="1:6" ht="15" customHeight="1" x14ac:dyDescent="0.3">
      <c r="A20" s="25">
        <v>6</v>
      </c>
      <c r="B20" s="26" t="s">
        <v>2</v>
      </c>
      <c r="C20" s="59" t="s">
        <v>4</v>
      </c>
      <c r="D20" s="59">
        <v>153.1</v>
      </c>
      <c r="E20" s="79">
        <v>150.95659999999998</v>
      </c>
      <c r="F20" s="75">
        <f>E20/D20</f>
        <v>0.98599999999999988</v>
      </c>
    </row>
    <row r="21" spans="1:6" ht="15" customHeight="1" x14ac:dyDescent="0.3">
      <c r="A21" s="27"/>
      <c r="B21" s="3" t="s">
        <v>67</v>
      </c>
      <c r="C21" s="52"/>
      <c r="D21" s="52"/>
      <c r="E21" s="80"/>
      <c r="F21" s="76"/>
    </row>
    <row r="22" spans="1:6" ht="15" customHeight="1" x14ac:dyDescent="0.3">
      <c r="A22" s="28"/>
      <c r="B22" s="4" t="s">
        <v>3</v>
      </c>
      <c r="C22" s="52"/>
      <c r="D22" s="52"/>
      <c r="E22" s="81"/>
      <c r="F22" s="77"/>
    </row>
    <row r="23" spans="1:6" ht="15" customHeight="1" x14ac:dyDescent="0.3">
      <c r="A23" s="29">
        <v>7</v>
      </c>
      <c r="B23" s="5" t="s">
        <v>2</v>
      </c>
      <c r="C23" s="52" t="s">
        <v>4</v>
      </c>
      <c r="D23" s="52">
        <v>153.1</v>
      </c>
      <c r="E23" s="82">
        <v>150.95659999999998</v>
      </c>
      <c r="F23" s="78">
        <f>E23/D23</f>
        <v>0.98599999999999988</v>
      </c>
    </row>
    <row r="24" spans="1:6" ht="15" customHeight="1" x14ac:dyDescent="0.3">
      <c r="A24" s="27"/>
      <c r="B24" s="3" t="s">
        <v>67</v>
      </c>
      <c r="C24" s="52"/>
      <c r="D24" s="52"/>
      <c r="E24" s="80"/>
      <c r="F24" s="76"/>
    </row>
    <row r="25" spans="1:6" ht="30" customHeight="1" thickBot="1" x14ac:dyDescent="0.35">
      <c r="A25" s="30"/>
      <c r="B25" s="31" t="s">
        <v>79</v>
      </c>
      <c r="C25" s="60"/>
      <c r="D25" s="60"/>
      <c r="E25" s="84"/>
      <c r="F25" s="83"/>
    </row>
    <row r="26" spans="1:6" ht="15" customHeight="1" x14ac:dyDescent="0.3">
      <c r="A26" s="25">
        <v>8</v>
      </c>
      <c r="B26" s="26" t="s">
        <v>2</v>
      </c>
      <c r="C26" s="59" t="s">
        <v>4</v>
      </c>
      <c r="D26" s="59">
        <v>164.3</v>
      </c>
      <c r="E26" s="79">
        <v>161.99980000000002</v>
      </c>
      <c r="F26" s="75">
        <f>E26/D26</f>
        <v>0.9860000000000001</v>
      </c>
    </row>
    <row r="27" spans="1:6" ht="15" customHeight="1" x14ac:dyDescent="0.3">
      <c r="A27" s="32"/>
      <c r="B27" s="6" t="s">
        <v>68</v>
      </c>
      <c r="C27" s="52"/>
      <c r="D27" s="52"/>
      <c r="E27" s="80"/>
      <c r="F27" s="76"/>
    </row>
    <row r="28" spans="1:6" ht="15.6" customHeight="1" thickBot="1" x14ac:dyDescent="0.35">
      <c r="A28" s="28"/>
      <c r="B28" s="31" t="s">
        <v>3</v>
      </c>
      <c r="C28" s="52"/>
      <c r="D28" s="52"/>
      <c r="E28" s="81"/>
      <c r="F28" s="77"/>
    </row>
    <row r="29" spans="1:6" ht="15" customHeight="1" x14ac:dyDescent="0.3">
      <c r="A29" s="29">
        <v>9</v>
      </c>
      <c r="B29" s="5" t="s">
        <v>2</v>
      </c>
      <c r="C29" s="52" t="s">
        <v>4</v>
      </c>
      <c r="D29" s="52">
        <v>164.3</v>
      </c>
      <c r="E29" s="82">
        <v>161.99980000000002</v>
      </c>
      <c r="F29" s="78">
        <f>E29/D29</f>
        <v>0.9860000000000001</v>
      </c>
    </row>
    <row r="30" spans="1:6" ht="15" customHeight="1" x14ac:dyDescent="0.3">
      <c r="A30" s="32"/>
      <c r="B30" s="6" t="s">
        <v>69</v>
      </c>
      <c r="C30" s="52"/>
      <c r="D30" s="52"/>
      <c r="E30" s="80"/>
      <c r="F30" s="76"/>
    </row>
    <row r="31" spans="1:6" ht="27" thickBot="1" x14ac:dyDescent="0.35">
      <c r="A31" s="30"/>
      <c r="B31" s="31" t="s">
        <v>79</v>
      </c>
      <c r="C31" s="60"/>
      <c r="D31" s="60"/>
      <c r="E31" s="84"/>
      <c r="F31" s="83"/>
    </row>
    <row r="32" spans="1:6" ht="15" customHeight="1" x14ac:dyDescent="0.3">
      <c r="A32" s="25">
        <v>10</v>
      </c>
      <c r="B32" s="26" t="s">
        <v>2</v>
      </c>
      <c r="C32" s="59" t="s">
        <v>4</v>
      </c>
      <c r="D32" s="71">
        <v>92.6</v>
      </c>
      <c r="E32" s="79">
        <v>91.303599999999989</v>
      </c>
      <c r="F32" s="75">
        <f>E32/D32</f>
        <v>0.98599999999999999</v>
      </c>
    </row>
    <row r="33" spans="1:6" ht="15" customHeight="1" x14ac:dyDescent="0.3">
      <c r="A33" s="63"/>
      <c r="B33" s="61" t="s">
        <v>46</v>
      </c>
      <c r="C33" s="52"/>
      <c r="D33" s="72"/>
      <c r="E33" s="80"/>
      <c r="F33" s="76"/>
    </row>
    <row r="34" spans="1:6" ht="15" customHeight="1" thickBot="1" x14ac:dyDescent="0.35">
      <c r="A34" s="64"/>
      <c r="B34" s="68"/>
      <c r="C34" s="60"/>
      <c r="D34" s="73"/>
      <c r="E34" s="84"/>
      <c r="F34" s="83"/>
    </row>
    <row r="35" spans="1:6" ht="25.5" customHeight="1" x14ac:dyDescent="0.3">
      <c r="A35" s="25">
        <v>11</v>
      </c>
      <c r="B35" s="66" t="s">
        <v>45</v>
      </c>
      <c r="C35" s="59" t="s">
        <v>4</v>
      </c>
      <c r="D35" s="59">
        <v>117.4</v>
      </c>
      <c r="E35" s="79">
        <v>115.7564</v>
      </c>
      <c r="F35" s="75">
        <f>E35/D35</f>
        <v>0.98599999999999999</v>
      </c>
    </row>
    <row r="36" spans="1:6" ht="15" customHeight="1" thickBot="1" x14ac:dyDescent="0.35">
      <c r="A36" s="33"/>
      <c r="B36" s="67"/>
      <c r="C36" s="60"/>
      <c r="D36" s="60"/>
      <c r="E36" s="84"/>
      <c r="F36" s="83"/>
    </row>
    <row r="37" spans="1:6" ht="15" customHeight="1" x14ac:dyDescent="0.3">
      <c r="A37" s="2">
        <v>12</v>
      </c>
      <c r="B37" s="2" t="s">
        <v>2</v>
      </c>
      <c r="C37" s="58" t="s">
        <v>4</v>
      </c>
      <c r="D37" s="72">
        <v>45</v>
      </c>
      <c r="E37" s="79">
        <v>44.37</v>
      </c>
      <c r="F37" s="75">
        <f>E37/D37</f>
        <v>0.98599999999999999</v>
      </c>
    </row>
    <row r="38" spans="1:6" ht="15" customHeight="1" x14ac:dyDescent="0.3">
      <c r="A38" s="61"/>
      <c r="B38" s="61" t="s">
        <v>5</v>
      </c>
      <c r="C38" s="52"/>
      <c r="D38" s="72"/>
      <c r="E38" s="80"/>
      <c r="F38" s="76"/>
    </row>
    <row r="39" spans="1:6" ht="15" customHeight="1" x14ac:dyDescent="0.3">
      <c r="A39" s="62"/>
      <c r="B39" s="62"/>
      <c r="C39" s="52"/>
      <c r="D39" s="58"/>
      <c r="E39" s="81"/>
      <c r="F39" s="77"/>
    </row>
    <row r="40" spans="1:6" ht="15" customHeight="1" x14ac:dyDescent="0.3">
      <c r="A40" s="5">
        <v>13</v>
      </c>
      <c r="B40" s="5" t="s">
        <v>2</v>
      </c>
      <c r="C40" s="52" t="s">
        <v>7</v>
      </c>
      <c r="D40" s="52">
        <v>194</v>
      </c>
      <c r="E40" s="82">
        <v>191.28399999999999</v>
      </c>
      <c r="F40" s="78">
        <f>E40/D40</f>
        <v>0.98599999999999999</v>
      </c>
    </row>
    <row r="41" spans="1:6" ht="15" customHeight="1" x14ac:dyDescent="0.3">
      <c r="A41" s="3"/>
      <c r="B41" s="3" t="s">
        <v>5</v>
      </c>
      <c r="C41" s="52"/>
      <c r="D41" s="52"/>
      <c r="E41" s="80"/>
      <c r="F41" s="76"/>
    </row>
    <row r="42" spans="1:6" ht="15" customHeight="1" x14ac:dyDescent="0.3">
      <c r="A42" s="4"/>
      <c r="B42" s="4" t="s">
        <v>6</v>
      </c>
      <c r="C42" s="52"/>
      <c r="D42" s="52"/>
      <c r="E42" s="81"/>
      <c r="F42" s="77"/>
    </row>
    <row r="43" spans="1:6" ht="15" customHeight="1" x14ac:dyDescent="0.3">
      <c r="A43" s="5">
        <v>14</v>
      </c>
      <c r="B43" s="5" t="s">
        <v>2</v>
      </c>
      <c r="C43" s="52" t="s">
        <v>9</v>
      </c>
      <c r="D43" s="52">
        <v>350</v>
      </c>
      <c r="E43" s="82">
        <v>345.1</v>
      </c>
      <c r="F43" s="78">
        <f>E43/D43</f>
        <v>0.9860000000000001</v>
      </c>
    </row>
    <row r="44" spans="1:6" ht="15" customHeight="1" x14ac:dyDescent="0.3">
      <c r="A44" s="3"/>
      <c r="B44" s="3" t="s">
        <v>5</v>
      </c>
      <c r="C44" s="52"/>
      <c r="D44" s="52"/>
      <c r="E44" s="80"/>
      <c r="F44" s="76"/>
    </row>
    <row r="45" spans="1:6" ht="15" customHeight="1" thickBot="1" x14ac:dyDescent="0.35">
      <c r="A45" s="3"/>
      <c r="B45" s="3" t="s">
        <v>8</v>
      </c>
      <c r="C45" s="57"/>
      <c r="D45" s="57"/>
      <c r="E45" s="84"/>
      <c r="F45" s="83"/>
    </row>
    <row r="46" spans="1:6" ht="15" customHeight="1" x14ac:dyDescent="0.3">
      <c r="A46" s="25">
        <v>15</v>
      </c>
      <c r="B46" s="26" t="s">
        <v>10</v>
      </c>
      <c r="C46" s="59" t="s">
        <v>12</v>
      </c>
      <c r="D46" s="59">
        <v>115</v>
      </c>
      <c r="E46" s="79">
        <v>113.39</v>
      </c>
      <c r="F46" s="75">
        <f>E46/D46</f>
        <v>0.98599999999999999</v>
      </c>
    </row>
    <row r="47" spans="1:6" ht="15" customHeight="1" x14ac:dyDescent="0.3">
      <c r="A47" s="28"/>
      <c r="B47" s="4" t="s">
        <v>11</v>
      </c>
      <c r="C47" s="52"/>
      <c r="D47" s="52"/>
      <c r="E47" s="81"/>
      <c r="F47" s="77"/>
    </row>
    <row r="48" spans="1:6" ht="15" customHeight="1" x14ac:dyDescent="0.3">
      <c r="A48" s="29">
        <v>16</v>
      </c>
      <c r="B48" s="5" t="s">
        <v>10</v>
      </c>
      <c r="C48" s="52" t="s">
        <v>12</v>
      </c>
      <c r="D48" s="52">
        <v>92</v>
      </c>
      <c r="E48" s="82">
        <v>90.712000000000003</v>
      </c>
      <c r="F48" s="78">
        <f>E48/D48</f>
        <v>0.98599999999999999</v>
      </c>
    </row>
    <row r="49" spans="1:6" ht="15" customHeight="1" thickBot="1" x14ac:dyDescent="0.35">
      <c r="A49" s="30"/>
      <c r="B49" s="31" t="s">
        <v>13</v>
      </c>
      <c r="C49" s="60"/>
      <c r="D49" s="60"/>
      <c r="E49" s="84"/>
      <c r="F49" s="83"/>
    </row>
    <row r="50" spans="1:6" ht="3" customHeight="1" x14ac:dyDescent="0.3">
      <c r="A50" s="8"/>
      <c r="B50" s="8"/>
      <c r="C50" s="9"/>
      <c r="D50" s="10"/>
      <c r="E50" s="74"/>
      <c r="F50" s="74"/>
    </row>
    <row r="51" spans="1:6" ht="14.7" customHeight="1" x14ac:dyDescent="0.3">
      <c r="A51" s="69" t="s">
        <v>62</v>
      </c>
      <c r="B51" s="70"/>
      <c r="C51" s="70"/>
      <c r="D51" s="70"/>
      <c r="E51" s="70"/>
      <c r="F51" s="70"/>
    </row>
    <row r="52" spans="1:6" ht="3" customHeight="1" x14ac:dyDescent="0.3">
      <c r="A52" s="8"/>
      <c r="B52" s="8"/>
      <c r="C52" s="9"/>
      <c r="D52" s="10"/>
      <c r="E52" s="74"/>
      <c r="F52" s="74"/>
    </row>
    <row r="53" spans="1:6" ht="14.7" customHeight="1" x14ac:dyDescent="0.3">
      <c r="A53" s="5">
        <f>A48+1</f>
        <v>17</v>
      </c>
      <c r="B53" s="5" t="s">
        <v>50</v>
      </c>
      <c r="C53" s="52" t="s">
        <v>4</v>
      </c>
      <c r="D53" s="52">
        <v>45</v>
      </c>
      <c r="E53" s="82">
        <v>44.594999999999999</v>
      </c>
      <c r="F53" s="89">
        <f>E53/D53</f>
        <v>0.99099999999999999</v>
      </c>
    </row>
    <row r="54" spans="1:6" ht="14.7" customHeight="1" x14ac:dyDescent="0.3">
      <c r="A54" s="4"/>
      <c r="B54" s="4" t="s">
        <v>70</v>
      </c>
      <c r="C54" s="52"/>
      <c r="D54" s="52"/>
      <c r="E54" s="81"/>
      <c r="F54" s="90"/>
    </row>
    <row r="55" spans="1:6" ht="3" customHeight="1" x14ac:dyDescent="0.3">
      <c r="A55" s="8"/>
      <c r="B55" s="8"/>
      <c r="C55" s="9"/>
      <c r="D55" s="10"/>
      <c r="E55" s="74"/>
      <c r="F55" s="90"/>
    </row>
    <row r="56" spans="1:6" ht="14.7" customHeight="1" x14ac:dyDescent="0.3">
      <c r="A56" s="53" t="s">
        <v>51</v>
      </c>
      <c r="B56" s="54"/>
      <c r="C56" s="54"/>
      <c r="D56" s="54"/>
      <c r="E56" s="54"/>
      <c r="F56" s="54"/>
    </row>
    <row r="57" spans="1:6" ht="3" customHeight="1" x14ac:dyDescent="0.3">
      <c r="A57" s="8"/>
      <c r="B57" s="8"/>
      <c r="C57" s="9"/>
      <c r="D57" s="10"/>
      <c r="E57" s="74"/>
      <c r="F57" s="74"/>
    </row>
    <row r="58" spans="1:6" ht="15" customHeight="1" x14ac:dyDescent="0.3">
      <c r="A58" s="5">
        <f>A53+1</f>
        <v>18</v>
      </c>
      <c r="B58" s="5" t="s">
        <v>51</v>
      </c>
      <c r="C58" s="52" t="s">
        <v>16</v>
      </c>
      <c r="D58" s="52">
        <v>59.7</v>
      </c>
      <c r="E58" s="82">
        <v>59.162700000000001</v>
      </c>
      <c r="F58" s="78">
        <f>E58/D58</f>
        <v>0.99099999999999999</v>
      </c>
    </row>
    <row r="59" spans="1:6" ht="15" customHeight="1" x14ac:dyDescent="0.3">
      <c r="A59" s="4"/>
      <c r="B59" s="4" t="s">
        <v>15</v>
      </c>
      <c r="C59" s="52"/>
      <c r="D59" s="52"/>
      <c r="E59" s="81"/>
      <c r="F59" s="77"/>
    </row>
    <row r="60" spans="1:6" ht="15" customHeight="1" x14ac:dyDescent="0.3">
      <c r="A60" s="5">
        <f>A58+1</f>
        <v>19</v>
      </c>
      <c r="B60" s="5" t="s">
        <v>51</v>
      </c>
      <c r="C60" s="52" t="s">
        <v>16</v>
      </c>
      <c r="D60" s="52">
        <v>74.5</v>
      </c>
      <c r="E60" s="82">
        <v>73.829499999999996</v>
      </c>
      <c r="F60" s="78">
        <f>E60/D60</f>
        <v>0.99099999999999999</v>
      </c>
    </row>
    <row r="61" spans="1:6" ht="15" customHeight="1" x14ac:dyDescent="0.3">
      <c r="A61" s="4"/>
      <c r="B61" s="4" t="s">
        <v>17</v>
      </c>
      <c r="C61" s="52"/>
      <c r="D61" s="52"/>
      <c r="E61" s="81"/>
      <c r="F61" s="77"/>
    </row>
    <row r="62" spans="1:6" ht="15" customHeight="1" x14ac:dyDescent="0.3">
      <c r="A62" s="5">
        <f>A60+1</f>
        <v>20</v>
      </c>
      <c r="B62" s="5" t="s">
        <v>51</v>
      </c>
      <c r="C62" s="52" t="s">
        <v>16</v>
      </c>
      <c r="D62" s="52">
        <v>69</v>
      </c>
      <c r="E62" s="82">
        <v>68.379000000000005</v>
      </c>
      <c r="F62" s="78">
        <f>E62/D62</f>
        <v>0.9910000000000001</v>
      </c>
    </row>
    <row r="63" spans="1:6" ht="15" customHeight="1" x14ac:dyDescent="0.3">
      <c r="A63" s="4"/>
      <c r="B63" s="4" t="s">
        <v>24</v>
      </c>
      <c r="C63" s="52"/>
      <c r="D63" s="52"/>
      <c r="E63" s="81"/>
      <c r="F63" s="77"/>
    </row>
    <row r="64" spans="1:6" ht="15" customHeight="1" x14ac:dyDescent="0.3">
      <c r="A64" s="5">
        <f>A62+1</f>
        <v>21</v>
      </c>
      <c r="B64" s="5" t="s">
        <v>51</v>
      </c>
      <c r="C64" s="52" t="s">
        <v>16</v>
      </c>
      <c r="D64" s="52">
        <v>119.7</v>
      </c>
      <c r="E64" s="82">
        <v>118.62270000000001</v>
      </c>
      <c r="F64" s="78">
        <f>E64/D64</f>
        <v>0.9910000000000001</v>
      </c>
    </row>
    <row r="65" spans="1:6" ht="15" customHeight="1" x14ac:dyDescent="0.3">
      <c r="A65" s="4"/>
      <c r="B65" s="4" t="s">
        <v>72</v>
      </c>
      <c r="C65" s="52"/>
      <c r="D65" s="52"/>
      <c r="E65" s="81"/>
      <c r="F65" s="77"/>
    </row>
    <row r="66" spans="1:6" ht="15" customHeight="1" x14ac:dyDescent="0.3">
      <c r="A66" s="5">
        <f>A64+1</f>
        <v>22</v>
      </c>
      <c r="B66" s="5" t="s">
        <v>51</v>
      </c>
      <c r="C66" s="52" t="s">
        <v>16</v>
      </c>
      <c r="D66" s="52">
        <v>80.5</v>
      </c>
      <c r="E66" s="82">
        <v>79.775499999999994</v>
      </c>
      <c r="F66" s="78">
        <f>E66/D66</f>
        <v>0.99099999999999988</v>
      </c>
    </row>
    <row r="67" spans="1:6" ht="15" customHeight="1" x14ac:dyDescent="0.3">
      <c r="A67" s="4"/>
      <c r="B67" s="4" t="s">
        <v>71</v>
      </c>
      <c r="C67" s="52"/>
      <c r="D67" s="52"/>
      <c r="E67" s="81"/>
      <c r="F67" s="77"/>
    </row>
    <row r="68" spans="1:6" ht="15" customHeight="1" x14ac:dyDescent="0.3">
      <c r="A68" s="5">
        <f>A66+1</f>
        <v>23</v>
      </c>
      <c r="B68" s="5" t="s">
        <v>51</v>
      </c>
      <c r="C68" s="52" t="s">
        <v>16</v>
      </c>
      <c r="D68" s="52">
        <v>31.5</v>
      </c>
      <c r="E68" s="82">
        <v>31.2165</v>
      </c>
      <c r="F68" s="78">
        <f>E68/D68</f>
        <v>0.99099999999999999</v>
      </c>
    </row>
    <row r="69" spans="1:6" ht="15" customHeight="1" x14ac:dyDescent="0.3">
      <c r="A69" s="4"/>
      <c r="B69" s="4" t="s">
        <v>25</v>
      </c>
      <c r="C69" s="52"/>
      <c r="D69" s="52"/>
      <c r="E69" s="81"/>
      <c r="F69" s="77"/>
    </row>
    <row r="70" spans="1:6" ht="15" customHeight="1" x14ac:dyDescent="0.3">
      <c r="A70" s="5">
        <f>A68+1</f>
        <v>24</v>
      </c>
      <c r="B70" s="5" t="s">
        <v>51</v>
      </c>
      <c r="C70" s="52" t="s">
        <v>16</v>
      </c>
      <c r="D70" s="52">
        <v>195.3</v>
      </c>
      <c r="E70" s="82">
        <v>193.54230000000001</v>
      </c>
      <c r="F70" s="78">
        <f>E70/D70</f>
        <v>0.99099999999999999</v>
      </c>
    </row>
    <row r="71" spans="1:6" ht="15" customHeight="1" x14ac:dyDescent="0.3">
      <c r="A71" s="4"/>
      <c r="B71" s="4" t="s">
        <v>78</v>
      </c>
      <c r="C71" s="52"/>
      <c r="D71" s="52"/>
      <c r="E71" s="81"/>
      <c r="F71" s="77"/>
    </row>
    <row r="72" spans="1:6" ht="15" customHeight="1" x14ac:dyDescent="0.3">
      <c r="A72" s="5">
        <f>A70+1</f>
        <v>25</v>
      </c>
      <c r="B72" s="5" t="s">
        <v>51</v>
      </c>
      <c r="C72" s="52" t="s">
        <v>16</v>
      </c>
      <c r="D72" s="52">
        <v>-11.5</v>
      </c>
      <c r="E72" s="82">
        <v>-11.3965</v>
      </c>
      <c r="F72" s="78">
        <f>E72/D72</f>
        <v>0.99099999999999999</v>
      </c>
    </row>
    <row r="73" spans="1:6" ht="15" customHeight="1" x14ac:dyDescent="0.3">
      <c r="A73" s="4"/>
      <c r="B73" s="4" t="s">
        <v>26</v>
      </c>
      <c r="C73" s="52"/>
      <c r="D73" s="52"/>
      <c r="E73" s="81"/>
      <c r="F73" s="77"/>
    </row>
    <row r="74" spans="1:6" ht="15" customHeight="1" x14ac:dyDescent="0.3">
      <c r="A74" s="5">
        <f>A72+1</f>
        <v>26</v>
      </c>
      <c r="B74" s="5" t="s">
        <v>51</v>
      </c>
      <c r="C74" s="52" t="s">
        <v>16</v>
      </c>
      <c r="D74" s="52">
        <v>400</v>
      </c>
      <c r="E74" s="82">
        <v>396.4</v>
      </c>
      <c r="F74" s="78">
        <f>E74/D74</f>
        <v>0.99099999999999999</v>
      </c>
    </row>
    <row r="75" spans="1:6" ht="15" customHeight="1" x14ac:dyDescent="0.3">
      <c r="A75" s="4"/>
      <c r="B75" s="4" t="s">
        <v>73</v>
      </c>
      <c r="C75" s="52"/>
      <c r="D75" s="52"/>
      <c r="E75" s="81"/>
      <c r="F75" s="77"/>
    </row>
    <row r="76" spans="1:6" ht="15" customHeight="1" x14ac:dyDescent="0.3">
      <c r="A76" s="5">
        <f>A74+1</f>
        <v>27</v>
      </c>
      <c r="B76" s="5" t="s">
        <v>51</v>
      </c>
      <c r="C76" s="52" t="s">
        <v>16</v>
      </c>
      <c r="D76" s="52">
        <v>500</v>
      </c>
      <c r="E76" s="82">
        <v>495.5</v>
      </c>
      <c r="F76" s="78">
        <f>E76/D76</f>
        <v>0.99099999999999999</v>
      </c>
    </row>
    <row r="77" spans="1:6" ht="15" customHeight="1" x14ac:dyDescent="0.3">
      <c r="A77" s="4"/>
      <c r="B77" s="4" t="s">
        <v>74</v>
      </c>
      <c r="C77" s="52"/>
      <c r="D77" s="52"/>
      <c r="E77" s="81"/>
      <c r="F77" s="77"/>
    </row>
    <row r="78" spans="1:6" ht="15" customHeight="1" x14ac:dyDescent="0.3">
      <c r="A78" s="5">
        <f>A76+1</f>
        <v>28</v>
      </c>
      <c r="B78" s="5" t="s">
        <v>51</v>
      </c>
      <c r="C78" s="52" t="s">
        <v>16</v>
      </c>
      <c r="D78" s="52">
        <v>21.5</v>
      </c>
      <c r="E78" s="82">
        <v>21.3065</v>
      </c>
      <c r="F78" s="78">
        <f>E78/D78</f>
        <v>0.99099999999999999</v>
      </c>
    </row>
    <row r="79" spans="1:6" ht="15" customHeight="1" x14ac:dyDescent="0.3">
      <c r="A79" s="4"/>
      <c r="B79" s="4" t="s">
        <v>75</v>
      </c>
      <c r="C79" s="52"/>
      <c r="D79" s="52"/>
      <c r="E79" s="81"/>
      <c r="F79" s="77"/>
    </row>
    <row r="80" spans="1:6" ht="15" customHeight="1" x14ac:dyDescent="0.3">
      <c r="A80" s="5">
        <f>A78+1</f>
        <v>29</v>
      </c>
      <c r="B80" s="5" t="s">
        <v>51</v>
      </c>
      <c r="C80" s="52" t="s">
        <v>16</v>
      </c>
      <c r="D80" s="52">
        <v>90</v>
      </c>
      <c r="E80" s="82">
        <v>89.19</v>
      </c>
      <c r="F80" s="78">
        <f>E80/D80</f>
        <v>0.99099999999999999</v>
      </c>
    </row>
    <row r="81" spans="1:6" ht="15" customHeight="1" x14ac:dyDescent="0.3">
      <c r="A81" s="4"/>
      <c r="B81" s="4" t="s">
        <v>76</v>
      </c>
      <c r="C81" s="52"/>
      <c r="D81" s="52"/>
      <c r="E81" s="81"/>
      <c r="F81" s="77"/>
    </row>
    <row r="82" spans="1:6" ht="14.7" customHeight="1" x14ac:dyDescent="0.3">
      <c r="A82" s="5">
        <f>A80+1</f>
        <v>30</v>
      </c>
      <c r="B82" s="5" t="s">
        <v>51</v>
      </c>
      <c r="C82" s="52" t="s">
        <v>16</v>
      </c>
      <c r="D82" s="52">
        <v>575</v>
      </c>
      <c r="E82" s="82">
        <v>569.82500000000005</v>
      </c>
      <c r="F82" s="78">
        <f>E82/D82</f>
        <v>0.9910000000000001</v>
      </c>
    </row>
    <row r="83" spans="1:6" ht="15" customHeight="1" x14ac:dyDescent="0.3">
      <c r="A83" s="4"/>
      <c r="B83" s="4" t="s">
        <v>64</v>
      </c>
      <c r="C83" s="52"/>
      <c r="D83" s="52"/>
      <c r="E83" s="81"/>
      <c r="F83" s="77"/>
    </row>
    <row r="84" spans="1:6" ht="15" customHeight="1" x14ac:dyDescent="0.3">
      <c r="A84" s="5">
        <f>A82+1</f>
        <v>31</v>
      </c>
      <c r="B84" s="5" t="s">
        <v>51</v>
      </c>
      <c r="C84" s="52" t="s">
        <v>34</v>
      </c>
      <c r="D84" s="52">
        <v>50</v>
      </c>
      <c r="E84" s="82">
        <v>49.55</v>
      </c>
      <c r="F84" s="78">
        <f>E84/D84</f>
        <v>0.99099999999999999</v>
      </c>
    </row>
    <row r="85" spans="1:6" ht="26.4" x14ac:dyDescent="0.3">
      <c r="A85" s="4"/>
      <c r="B85" s="4" t="s">
        <v>18</v>
      </c>
      <c r="C85" s="52"/>
      <c r="D85" s="52"/>
      <c r="E85" s="81"/>
      <c r="F85" s="77"/>
    </row>
    <row r="86" spans="1:6" ht="15" customHeight="1" x14ac:dyDescent="0.3">
      <c r="A86" s="5">
        <f>A84+1</f>
        <v>32</v>
      </c>
      <c r="B86" s="5" t="s">
        <v>51</v>
      </c>
      <c r="C86" s="52" t="s">
        <v>16</v>
      </c>
      <c r="D86" s="52">
        <v>2000</v>
      </c>
      <c r="E86" s="82">
        <v>1982</v>
      </c>
      <c r="F86" s="78">
        <f>E86/D86</f>
        <v>0.99099999999999999</v>
      </c>
    </row>
    <row r="87" spans="1:6" ht="15" customHeight="1" x14ac:dyDescent="0.3">
      <c r="A87" s="4"/>
      <c r="B87" s="4" t="s">
        <v>19</v>
      </c>
      <c r="C87" s="52"/>
      <c r="D87" s="52"/>
      <c r="E87" s="81"/>
      <c r="F87" s="77"/>
    </row>
    <row r="88" spans="1:6" ht="15" customHeight="1" x14ac:dyDescent="0.3">
      <c r="A88" s="5">
        <f>A86+1</f>
        <v>33</v>
      </c>
      <c r="B88" s="5" t="s">
        <v>51</v>
      </c>
      <c r="C88" s="52" t="s">
        <v>16</v>
      </c>
      <c r="D88" s="52">
        <v>2000</v>
      </c>
      <c r="E88" s="82">
        <v>1982</v>
      </c>
      <c r="F88" s="78">
        <f>E88/D88</f>
        <v>0.99099999999999999</v>
      </c>
    </row>
    <row r="89" spans="1:6" ht="15" customHeight="1" x14ac:dyDescent="0.3">
      <c r="A89" s="4"/>
      <c r="B89" s="4" t="s">
        <v>20</v>
      </c>
      <c r="C89" s="52"/>
      <c r="D89" s="52"/>
      <c r="E89" s="81"/>
      <c r="F89" s="77"/>
    </row>
    <row r="90" spans="1:6" ht="15" customHeight="1" x14ac:dyDescent="0.3">
      <c r="A90" s="5">
        <f>A88+1</f>
        <v>34</v>
      </c>
      <c r="B90" s="5" t="s">
        <v>51</v>
      </c>
      <c r="C90" s="52" t="s">
        <v>35</v>
      </c>
      <c r="D90" s="52">
        <v>200</v>
      </c>
      <c r="E90" s="82">
        <v>198.2</v>
      </c>
      <c r="F90" s="78">
        <f>E90/D90</f>
        <v>0.99099999999999999</v>
      </c>
    </row>
    <row r="91" spans="1:6" ht="26.4" x14ac:dyDescent="0.3">
      <c r="A91" s="4"/>
      <c r="B91" s="4" t="s">
        <v>21</v>
      </c>
      <c r="C91" s="52"/>
      <c r="D91" s="52"/>
      <c r="E91" s="81"/>
      <c r="F91" s="77"/>
    </row>
    <row r="92" spans="1:6" ht="15" customHeight="1" x14ac:dyDescent="0.3">
      <c r="A92" s="5">
        <f>A90+1</f>
        <v>35</v>
      </c>
      <c r="B92" s="5" t="s">
        <v>51</v>
      </c>
      <c r="C92" s="52" t="s">
        <v>36</v>
      </c>
      <c r="D92" s="52">
        <v>58</v>
      </c>
      <c r="E92" s="82">
        <v>57.478000000000002</v>
      </c>
      <c r="F92" s="78">
        <f>E92/D92</f>
        <v>0.99099999999999999</v>
      </c>
    </row>
    <row r="93" spans="1:6" ht="15" customHeight="1" x14ac:dyDescent="0.3">
      <c r="A93" s="4"/>
      <c r="B93" s="4" t="s">
        <v>22</v>
      </c>
      <c r="C93" s="52"/>
      <c r="D93" s="52"/>
      <c r="E93" s="81"/>
      <c r="F93" s="77"/>
    </row>
    <row r="94" spans="1:6" ht="15" customHeight="1" x14ac:dyDescent="0.3">
      <c r="A94" s="5">
        <f>A92+1</f>
        <v>36</v>
      </c>
      <c r="B94" s="5" t="s">
        <v>51</v>
      </c>
      <c r="C94" s="52" t="s">
        <v>16</v>
      </c>
      <c r="D94" s="52">
        <v>975</v>
      </c>
      <c r="E94" s="82">
        <v>966.22500000000002</v>
      </c>
      <c r="F94" s="78">
        <f>E94/D94</f>
        <v>0.99099999999999999</v>
      </c>
    </row>
    <row r="95" spans="1:6" ht="15" customHeight="1" x14ac:dyDescent="0.3">
      <c r="A95" s="4"/>
      <c r="B95" s="4" t="s">
        <v>23</v>
      </c>
      <c r="C95" s="52"/>
      <c r="D95" s="52"/>
      <c r="E95" s="81"/>
      <c r="F95" s="77"/>
    </row>
    <row r="96" spans="1:6" ht="15" customHeight="1" x14ac:dyDescent="0.3">
      <c r="A96" s="5">
        <f>A94+1</f>
        <v>37</v>
      </c>
      <c r="B96" s="5" t="s">
        <v>51</v>
      </c>
      <c r="C96" s="52" t="s">
        <v>16</v>
      </c>
      <c r="D96" s="52">
        <v>5000</v>
      </c>
      <c r="E96" s="82">
        <v>4955</v>
      </c>
      <c r="F96" s="78">
        <f>E96/D96</f>
        <v>0.99099999999999999</v>
      </c>
    </row>
    <row r="97" spans="1:6" ht="15" customHeight="1" x14ac:dyDescent="0.3">
      <c r="A97" s="4"/>
      <c r="B97" s="4" t="s">
        <v>33</v>
      </c>
      <c r="C97" s="52"/>
      <c r="D97" s="52"/>
      <c r="E97" s="81"/>
      <c r="F97" s="77"/>
    </row>
    <row r="98" spans="1:6" ht="15" customHeight="1" x14ac:dyDescent="0.3">
      <c r="A98" s="5">
        <f>A96+1</f>
        <v>38</v>
      </c>
      <c r="B98" s="5" t="s">
        <v>51</v>
      </c>
      <c r="C98" s="52" t="s">
        <v>16</v>
      </c>
      <c r="D98" s="52">
        <v>575</v>
      </c>
      <c r="E98" s="82">
        <v>569.82500000000005</v>
      </c>
      <c r="F98" s="78">
        <f>E98/D98</f>
        <v>0.9910000000000001</v>
      </c>
    </row>
    <row r="99" spans="1:6" ht="15" customHeight="1" x14ac:dyDescent="0.3">
      <c r="A99" s="4"/>
      <c r="B99" s="4" t="s">
        <v>27</v>
      </c>
      <c r="C99" s="52"/>
      <c r="D99" s="52"/>
      <c r="E99" s="81"/>
      <c r="F99" s="77"/>
    </row>
    <row r="100" spans="1:6" ht="15" customHeight="1" x14ac:dyDescent="0.3">
      <c r="A100" s="5">
        <f>A98+1</f>
        <v>39</v>
      </c>
      <c r="B100" s="5" t="s">
        <v>51</v>
      </c>
      <c r="C100" s="52" t="s">
        <v>16</v>
      </c>
      <c r="D100" s="52">
        <v>862.5</v>
      </c>
      <c r="E100" s="82">
        <v>854.73749999999995</v>
      </c>
      <c r="F100" s="78">
        <f>E100/D100</f>
        <v>0.99099999999999999</v>
      </c>
    </row>
    <row r="101" spans="1:6" ht="15" customHeight="1" x14ac:dyDescent="0.3">
      <c r="A101" s="4"/>
      <c r="B101" s="4" t="s">
        <v>28</v>
      </c>
      <c r="C101" s="52"/>
      <c r="D101" s="52"/>
      <c r="E101" s="81"/>
      <c r="F101" s="77"/>
    </row>
    <row r="102" spans="1:6" ht="15" customHeight="1" x14ac:dyDescent="0.3">
      <c r="A102" s="5">
        <f>A100+1</f>
        <v>40</v>
      </c>
      <c r="B102" s="5" t="s">
        <v>51</v>
      </c>
      <c r="C102" s="52" t="s">
        <v>16</v>
      </c>
      <c r="D102" s="52">
        <v>862.5</v>
      </c>
      <c r="E102" s="82">
        <v>854.73749999999995</v>
      </c>
      <c r="F102" s="78">
        <f>E102/D102</f>
        <v>0.99099999999999999</v>
      </c>
    </row>
    <row r="103" spans="1:6" ht="15" customHeight="1" x14ac:dyDescent="0.3">
      <c r="A103" s="4"/>
      <c r="B103" s="4" t="s">
        <v>29</v>
      </c>
      <c r="C103" s="52"/>
      <c r="D103" s="52"/>
      <c r="E103" s="81"/>
      <c r="F103" s="77"/>
    </row>
    <row r="104" spans="1:6" ht="15" customHeight="1" x14ac:dyDescent="0.3">
      <c r="A104" s="5">
        <f>A102+1</f>
        <v>41</v>
      </c>
      <c r="B104" s="5" t="s">
        <v>51</v>
      </c>
      <c r="C104" s="52" t="s">
        <v>16</v>
      </c>
      <c r="D104" s="52">
        <v>862.5</v>
      </c>
      <c r="E104" s="82">
        <v>854.73749999999995</v>
      </c>
      <c r="F104" s="78">
        <f>E104/D104</f>
        <v>0.99099999999999999</v>
      </c>
    </row>
    <row r="105" spans="1:6" ht="15" customHeight="1" x14ac:dyDescent="0.3">
      <c r="A105" s="4"/>
      <c r="B105" s="4" t="s">
        <v>30</v>
      </c>
      <c r="C105" s="52"/>
      <c r="D105" s="52"/>
      <c r="E105" s="81"/>
      <c r="F105" s="77"/>
    </row>
    <row r="106" spans="1:6" ht="15" customHeight="1" x14ac:dyDescent="0.3">
      <c r="A106" s="5">
        <f>A104+1</f>
        <v>42</v>
      </c>
      <c r="B106" s="5" t="s">
        <v>51</v>
      </c>
      <c r="C106" s="52" t="s">
        <v>16</v>
      </c>
      <c r="D106" s="52">
        <v>1311</v>
      </c>
      <c r="E106" s="82">
        <v>1299.201</v>
      </c>
      <c r="F106" s="78">
        <f>E106/D106</f>
        <v>0.99099999999999999</v>
      </c>
    </row>
    <row r="107" spans="1:6" ht="15" customHeight="1" x14ac:dyDescent="0.3">
      <c r="A107" s="4"/>
      <c r="B107" s="4" t="s">
        <v>37</v>
      </c>
      <c r="C107" s="52"/>
      <c r="D107" s="52"/>
      <c r="E107" s="81"/>
      <c r="F107" s="77"/>
    </row>
    <row r="108" spans="1:6" ht="15" customHeight="1" x14ac:dyDescent="0.3">
      <c r="A108" s="5">
        <f>A106+1</f>
        <v>43</v>
      </c>
      <c r="B108" s="5" t="s">
        <v>51</v>
      </c>
      <c r="C108" s="52" t="s">
        <v>16</v>
      </c>
      <c r="D108" s="52">
        <v>1311</v>
      </c>
      <c r="E108" s="82">
        <v>1299.201</v>
      </c>
      <c r="F108" s="78">
        <f>E108/D108</f>
        <v>0.99099999999999999</v>
      </c>
    </row>
    <row r="109" spans="1:6" ht="15" customHeight="1" x14ac:dyDescent="0.3">
      <c r="A109" s="4"/>
      <c r="B109" s="4" t="s">
        <v>31</v>
      </c>
      <c r="C109" s="52"/>
      <c r="D109" s="52"/>
      <c r="E109" s="81"/>
      <c r="F109" s="77"/>
    </row>
    <row r="110" spans="1:6" ht="15" customHeight="1" x14ac:dyDescent="0.3">
      <c r="A110" s="5">
        <f>A108+1</f>
        <v>44</v>
      </c>
      <c r="B110" s="5" t="s">
        <v>51</v>
      </c>
      <c r="C110" s="52" t="s">
        <v>16</v>
      </c>
      <c r="D110" s="52">
        <v>1449</v>
      </c>
      <c r="E110" s="82">
        <v>1435.9590000000001</v>
      </c>
      <c r="F110" s="78">
        <f>E110/D110</f>
        <v>0.99099999999999999</v>
      </c>
    </row>
    <row r="111" spans="1:6" ht="15" customHeight="1" x14ac:dyDescent="0.3">
      <c r="A111" s="4"/>
      <c r="B111" s="4" t="s">
        <v>32</v>
      </c>
      <c r="C111" s="52"/>
      <c r="D111" s="52"/>
      <c r="E111" s="81"/>
      <c r="F111" s="77"/>
    </row>
    <row r="112" spans="1:6" ht="15" customHeight="1" x14ac:dyDescent="0.3">
      <c r="A112" s="5">
        <f>A110+1</f>
        <v>45</v>
      </c>
      <c r="B112" s="5" t="s">
        <v>51</v>
      </c>
      <c r="C112" s="52" t="s">
        <v>16</v>
      </c>
      <c r="D112" s="52">
        <v>230</v>
      </c>
      <c r="E112" s="82">
        <v>227.93</v>
      </c>
      <c r="F112" s="78">
        <f>E112/D112</f>
        <v>0.99099999999999999</v>
      </c>
    </row>
    <row r="113" spans="1:6" ht="15" customHeight="1" x14ac:dyDescent="0.3">
      <c r="A113" s="4"/>
      <c r="B113" s="4" t="s">
        <v>38</v>
      </c>
      <c r="C113" s="52"/>
      <c r="D113" s="52"/>
      <c r="E113" s="81"/>
      <c r="F113" s="77"/>
    </row>
    <row r="114" spans="1:6" ht="15" customHeight="1" x14ac:dyDescent="0.3">
      <c r="A114" s="5">
        <f>A112+1</f>
        <v>46</v>
      </c>
      <c r="B114" s="5" t="s">
        <v>51</v>
      </c>
      <c r="C114" s="52" t="s">
        <v>16</v>
      </c>
      <c r="D114" s="52">
        <v>230</v>
      </c>
      <c r="E114" s="82">
        <v>227.93</v>
      </c>
      <c r="F114" s="78">
        <f>E114/D114</f>
        <v>0.99099999999999999</v>
      </c>
    </row>
    <row r="115" spans="1:6" ht="15" customHeight="1" x14ac:dyDescent="0.3">
      <c r="A115" s="4"/>
      <c r="B115" s="4" t="s">
        <v>39</v>
      </c>
      <c r="C115" s="52"/>
      <c r="D115" s="52"/>
      <c r="E115" s="81"/>
      <c r="F115" s="77"/>
    </row>
    <row r="116" spans="1:6" ht="15" customHeight="1" x14ac:dyDescent="0.3">
      <c r="A116" s="5">
        <f>A114+1</f>
        <v>47</v>
      </c>
      <c r="B116" s="5" t="s">
        <v>51</v>
      </c>
      <c r="C116" s="52" t="s">
        <v>16</v>
      </c>
      <c r="D116" s="52">
        <v>345</v>
      </c>
      <c r="E116" s="82">
        <v>341.89499999999998</v>
      </c>
      <c r="F116" s="78">
        <f>E116/D116</f>
        <v>0.99099999999999999</v>
      </c>
    </row>
    <row r="117" spans="1:6" ht="15" customHeight="1" x14ac:dyDescent="0.3">
      <c r="A117" s="4"/>
      <c r="B117" s="4" t="s">
        <v>40</v>
      </c>
      <c r="C117" s="52"/>
      <c r="D117" s="52"/>
      <c r="E117" s="81"/>
      <c r="F117" s="77"/>
    </row>
    <row r="118" spans="1:6" ht="15" customHeight="1" x14ac:dyDescent="0.3">
      <c r="A118" s="5">
        <f>A116+1</f>
        <v>48</v>
      </c>
      <c r="B118" s="5" t="s">
        <v>51</v>
      </c>
      <c r="C118" s="52" t="s">
        <v>16</v>
      </c>
      <c r="D118" s="52">
        <v>575</v>
      </c>
      <c r="E118" s="82">
        <v>569.82500000000005</v>
      </c>
      <c r="F118" s="78">
        <f>E118/D118</f>
        <v>0.9910000000000001</v>
      </c>
    </row>
    <row r="119" spans="1:6" ht="15" customHeight="1" x14ac:dyDescent="0.3">
      <c r="A119" s="4"/>
      <c r="B119" s="4" t="s">
        <v>41</v>
      </c>
      <c r="C119" s="52"/>
      <c r="D119" s="52"/>
      <c r="E119" s="81"/>
      <c r="F119" s="77"/>
    </row>
    <row r="120" spans="1:6" ht="15" customHeight="1" x14ac:dyDescent="0.3">
      <c r="A120" s="5">
        <f>A118+1</f>
        <v>49</v>
      </c>
      <c r="B120" s="5" t="s">
        <v>51</v>
      </c>
      <c r="C120" s="52" t="s">
        <v>16</v>
      </c>
      <c r="D120" s="52">
        <v>230</v>
      </c>
      <c r="E120" s="82">
        <v>226.78</v>
      </c>
      <c r="F120" s="78">
        <f>E120/D120</f>
        <v>0.98599999999999999</v>
      </c>
    </row>
    <row r="121" spans="1:6" ht="15" customHeight="1" x14ac:dyDescent="0.3">
      <c r="A121" s="4"/>
      <c r="B121" s="4" t="s">
        <v>47</v>
      </c>
      <c r="C121" s="52"/>
      <c r="D121" s="52"/>
      <c r="E121" s="81"/>
      <c r="F121" s="77"/>
    </row>
    <row r="122" spans="1:6" ht="3" customHeight="1" x14ac:dyDescent="0.3">
      <c r="A122" s="8"/>
      <c r="B122" s="8"/>
      <c r="C122" s="9"/>
      <c r="D122" s="10"/>
      <c r="E122" s="74"/>
      <c r="F122" s="74"/>
    </row>
    <row r="123" spans="1:6" ht="14.7" customHeight="1" x14ac:dyDescent="0.3">
      <c r="A123" s="53" t="s">
        <v>53</v>
      </c>
      <c r="B123" s="54"/>
      <c r="C123" s="54"/>
      <c r="D123" s="54"/>
      <c r="E123" s="54"/>
      <c r="F123" s="54"/>
    </row>
    <row r="124" spans="1:6" ht="3" customHeight="1" x14ac:dyDescent="0.3">
      <c r="A124" s="8"/>
      <c r="B124" s="8"/>
      <c r="C124" s="9"/>
      <c r="D124" s="10"/>
      <c r="E124" s="74"/>
      <c r="F124" s="74"/>
    </row>
    <row r="125" spans="1:6" ht="15" customHeight="1" x14ac:dyDescent="0.3">
      <c r="A125" s="55">
        <f>A120+1</f>
        <v>50</v>
      </c>
      <c r="B125" s="11" t="s">
        <v>42</v>
      </c>
      <c r="C125" s="57" t="s">
        <v>43</v>
      </c>
      <c r="D125" s="57">
        <v>23</v>
      </c>
      <c r="E125" s="57" t="s">
        <v>85</v>
      </c>
      <c r="F125" s="57" t="s">
        <v>85</v>
      </c>
    </row>
    <row r="126" spans="1:6" ht="111" customHeight="1" x14ac:dyDescent="0.3">
      <c r="A126" s="56"/>
      <c r="B126" s="7" t="s">
        <v>44</v>
      </c>
      <c r="C126" s="58"/>
      <c r="D126" s="58"/>
      <c r="E126" s="58"/>
      <c r="F126" s="58"/>
    </row>
  </sheetData>
  <mergeCells count="208">
    <mergeCell ref="F120:F121"/>
    <mergeCell ref="F125:F126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40:F42"/>
    <mergeCell ref="F43:F45"/>
    <mergeCell ref="F46:F47"/>
    <mergeCell ref="F48:F49"/>
    <mergeCell ref="F53:F55"/>
    <mergeCell ref="F58:F59"/>
    <mergeCell ref="F60:F61"/>
    <mergeCell ref="F62:F63"/>
    <mergeCell ref="F64:F65"/>
    <mergeCell ref="E37:E39"/>
    <mergeCell ref="F7:F8"/>
    <mergeCell ref="F9:F10"/>
    <mergeCell ref="F14:F16"/>
    <mergeCell ref="F17:F19"/>
    <mergeCell ref="F20:F22"/>
    <mergeCell ref="F23:F25"/>
    <mergeCell ref="F26:F28"/>
    <mergeCell ref="F29:F31"/>
    <mergeCell ref="F32:F34"/>
    <mergeCell ref="F35:F36"/>
    <mergeCell ref="F37:F39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E125:E126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46:E47"/>
    <mergeCell ref="E48:E49"/>
    <mergeCell ref="E53:E54"/>
    <mergeCell ref="E58:E59"/>
    <mergeCell ref="E60:E61"/>
    <mergeCell ref="E62:E63"/>
    <mergeCell ref="E64:E65"/>
    <mergeCell ref="E66:E67"/>
    <mergeCell ref="E68:E69"/>
    <mergeCell ref="E7:E8"/>
    <mergeCell ref="E9:E10"/>
    <mergeCell ref="E14:E16"/>
    <mergeCell ref="E17:E19"/>
    <mergeCell ref="E20:E22"/>
    <mergeCell ref="E23:E25"/>
    <mergeCell ref="E26:E28"/>
    <mergeCell ref="E29:E31"/>
    <mergeCell ref="E35:E36"/>
    <mergeCell ref="E32:E34"/>
    <mergeCell ref="D14:D16"/>
    <mergeCell ref="C37:C39"/>
    <mergeCell ref="D37:D39"/>
    <mergeCell ref="C86:C87"/>
    <mergeCell ref="D86:D87"/>
    <mergeCell ref="D78:D79"/>
    <mergeCell ref="C80:C81"/>
    <mergeCell ref="D80:D81"/>
    <mergeCell ref="C74:C75"/>
    <mergeCell ref="D74:D75"/>
    <mergeCell ref="C76:C77"/>
    <mergeCell ref="D76:D77"/>
    <mergeCell ref="E40:E42"/>
    <mergeCell ref="E43:E45"/>
    <mergeCell ref="B35:B36"/>
    <mergeCell ref="B38:B39"/>
    <mergeCell ref="A12:F12"/>
    <mergeCell ref="B33:B34"/>
    <mergeCell ref="A51:F51"/>
    <mergeCell ref="A56:F56"/>
    <mergeCell ref="D29:D31"/>
    <mergeCell ref="C35:C36"/>
    <mergeCell ref="D35:D36"/>
    <mergeCell ref="C32:C34"/>
    <mergeCell ref="D32:D34"/>
    <mergeCell ref="C62:C63"/>
    <mergeCell ref="D62:D63"/>
    <mergeCell ref="A1:F1"/>
    <mergeCell ref="A5:F5"/>
    <mergeCell ref="C125:C126"/>
    <mergeCell ref="D125:D126"/>
    <mergeCell ref="C82:C83"/>
    <mergeCell ref="D82:D83"/>
    <mergeCell ref="C84:C85"/>
    <mergeCell ref="D84:D85"/>
    <mergeCell ref="C60:C61"/>
    <mergeCell ref="D60:D61"/>
    <mergeCell ref="C58:C59"/>
    <mergeCell ref="C100:C101"/>
    <mergeCell ref="D100:D101"/>
    <mergeCell ref="C98:C99"/>
    <mergeCell ref="D98:D99"/>
    <mergeCell ref="C72:C73"/>
    <mergeCell ref="D72:D73"/>
    <mergeCell ref="C106:C107"/>
    <mergeCell ref="D68:D69"/>
    <mergeCell ref="D58:D59"/>
    <mergeCell ref="C92:C93"/>
    <mergeCell ref="D92:D93"/>
    <mergeCell ref="C90:C91"/>
    <mergeCell ref="D90:D91"/>
    <mergeCell ref="C88:C89"/>
    <mergeCell ref="D88:D89"/>
    <mergeCell ref="C104:C105"/>
    <mergeCell ref="D104:D105"/>
    <mergeCell ref="C102:C103"/>
    <mergeCell ref="D102:D103"/>
    <mergeCell ref="C96:C97"/>
    <mergeCell ref="D96:D97"/>
    <mergeCell ref="C94:C95"/>
    <mergeCell ref="D94:D95"/>
    <mergeCell ref="C64:C65"/>
    <mergeCell ref="D64:D65"/>
    <mergeCell ref="C70:C71"/>
    <mergeCell ref="D70:D71"/>
    <mergeCell ref="C68:C69"/>
    <mergeCell ref="C7:C8"/>
    <mergeCell ref="D7:D8"/>
    <mergeCell ref="C17:C19"/>
    <mergeCell ref="D17:D19"/>
    <mergeCell ref="C14:C16"/>
    <mergeCell ref="C48:C49"/>
    <mergeCell ref="C43:C45"/>
    <mergeCell ref="D43:D45"/>
    <mergeCell ref="C40:C42"/>
    <mergeCell ref="D40:D42"/>
    <mergeCell ref="C26:C28"/>
    <mergeCell ref="D26:D28"/>
    <mergeCell ref="C23:C25"/>
    <mergeCell ref="D23:D25"/>
    <mergeCell ref="C20:C22"/>
    <mergeCell ref="D20:D22"/>
    <mergeCell ref="C29:C31"/>
    <mergeCell ref="C120:C121"/>
    <mergeCell ref="D120:D121"/>
    <mergeCell ref="A123:F123"/>
    <mergeCell ref="A125:A126"/>
    <mergeCell ref="C9:C10"/>
    <mergeCell ref="D9:D10"/>
    <mergeCell ref="C53:C54"/>
    <mergeCell ref="D53:D54"/>
    <mergeCell ref="C46:C47"/>
    <mergeCell ref="D46:D47"/>
    <mergeCell ref="D48:D49"/>
    <mergeCell ref="A38:A39"/>
    <mergeCell ref="A33:A34"/>
    <mergeCell ref="C66:C67"/>
    <mergeCell ref="D66:D67"/>
    <mergeCell ref="C78:C79"/>
    <mergeCell ref="D106:D107"/>
    <mergeCell ref="C112:C113"/>
    <mergeCell ref="D112:D113"/>
    <mergeCell ref="C110:C111"/>
    <mergeCell ref="D110:D111"/>
    <mergeCell ref="C108:C109"/>
    <mergeCell ref="D108:D109"/>
    <mergeCell ref="C118:C119"/>
    <mergeCell ref="D118:D119"/>
    <mergeCell ref="C116:C117"/>
    <mergeCell ref="D116:D117"/>
    <mergeCell ref="C114:C115"/>
    <mergeCell ref="D114:D115"/>
  </mergeCells>
  <pageMargins left="0.23622047244094491" right="0.23622047244094491" top="0.74803149606299213" bottom="0.74803149606299213" header="0.31496062992125984" footer="0.31496062992125984"/>
  <pageSetup paperSize="9" scale="57" fitToHeight="0" orientation="portrait" r:id="rId1"/>
  <headerFooter>
    <oddFooter>&amp;C_x000D_&amp;1#&amp;"Arial"&amp;10&amp;K29CF00 C2 - COLAS GROUP INTERNAL: Employees and partners who need to know.&amp;RPage &amp;P sur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2F70654BCA0A48AF823F15B54DBD9C" ma:contentTypeVersion="23" ma:contentTypeDescription="Crée un document." ma:contentTypeScope="" ma:versionID="0fcca2048aa4fa916ad6dd7b04a563e9">
  <xsd:schema xmlns:xsd="http://www.w3.org/2001/XMLSchema" xmlns:xs="http://www.w3.org/2001/XMLSchema" xmlns:p="http://schemas.microsoft.com/office/2006/metadata/properties" xmlns:ns1="http://schemas.microsoft.com/sharepoint/v3" xmlns:ns2="b472983c-98a1-4716-9fb3-373d5631fe82" xmlns:ns3="3a3cb4a6-3b4e-458c-93a1-067ad79720ea" targetNamespace="http://schemas.microsoft.com/office/2006/metadata/properties" ma:root="true" ma:fieldsID="e209104d9c9f99d2374a45c3b27a0c70" ns1:_="" ns2:_="" ns3:_="">
    <xsd:import namespace="http://schemas.microsoft.com/sharepoint/v3"/>
    <xsd:import namespace="b472983c-98a1-4716-9fb3-373d5631fe82"/>
    <xsd:import namespace="3a3cb4a6-3b4e-458c-93a1-067ad79720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Etat_Archives" minOccurs="0"/>
                <xsd:element ref="ns2:MediaServiceObjectDetectorVersions" minOccurs="0"/>
                <xsd:element ref="ns2:MediaServiceSearchProperties" minOccurs="0"/>
                <xsd:element ref="ns1:_dlc_Exempt" minOccurs="0"/>
                <xsd:element ref="ns1:_dlc_ExpireDateSaved" minOccurs="0"/>
                <xsd:element ref="ns1:_dlc_Expire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27" nillable="true" ma:displayName="Exempt de la stratégie" ma:hidden="true" ma:internalName="_dlc_Exempt" ma:readOnly="true">
      <xsd:simpleType>
        <xsd:restriction base="dms:Unknown"/>
      </xsd:simpleType>
    </xsd:element>
    <xsd:element name="_dlc_ExpireDateSaved" ma:index="28" nillable="true" ma:displayName="Date d’expiration d’origine" ma:hidden="true" ma:internalName="_dlc_ExpireDateSaved" ma:readOnly="true">
      <xsd:simpleType>
        <xsd:restriction base="dms:DateTime"/>
      </xsd:simpleType>
    </xsd:element>
    <xsd:element name="_dlc_ExpireDate" ma:index="29" nillable="true" ma:displayName="Date d’expiration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2983c-98a1-4716-9fb3-373d5631fe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f9c4fd0b-cc1a-4903-bfe6-105c1bbebc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Etat_Archives" ma:index="24" nillable="true" ma:displayName="Etat_Archives" ma:default="En cours" ma:format="Dropdown" ma:internalName="Etat_Archives">
      <xsd:simpleType>
        <xsd:restriction base="dms:Choice">
          <xsd:enumeration value="A mettre en archives ?"/>
          <xsd:enumeration value="En cours"/>
          <xsd:enumeration value="multi-annee"/>
          <xsd:enumeration value="Temporaire"/>
          <xsd:enumeration value="Archivé"/>
          <xsd:enumeration value="A archiver"/>
          <xsd:enumeration value="A garder"/>
        </xsd:restriction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3cb4a6-3b4e-458c-93a1-067ad79720e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64049ff-af67-46eb-a5a3-5bbf867fa192}" ma:internalName="TaxCatchAll" ma:showField="CatchAllData" ma:web="3a3cb4a6-3b4e-458c-93a1-067ad79720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ExpireDateSaved xmlns="http://schemas.microsoft.com/sharepoint/v3" xsi:nil="true"/>
    <_dlc_ExpireDate xmlns="http://schemas.microsoft.com/sharepoint/v3">2025-06-06T09:22:50+00:00</_dlc_ExpireDate>
    <Etat_Archives xmlns="b472983c-98a1-4716-9fb3-373d5631fe82">En cours</Etat_Archives>
    <lcf76f155ced4ddcb4097134ff3c332f xmlns="b472983c-98a1-4716-9fb3-373d5631fe82">
      <Terms xmlns="http://schemas.microsoft.com/office/infopath/2007/PartnerControls"/>
    </lcf76f155ced4ddcb4097134ff3c332f>
    <TaxCatchAll xmlns="3a3cb4a6-3b4e-458c-93a1-067ad79720e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PolicyDirtyBag xmlns="microsoft.office.server.policy.changes">
  <Microsoft.Office.RecordsManagement.PolicyFeatures.Expiration op="Change"/>
</PolicyDirtyBag>
</file>

<file path=customXml/item5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Expiration" staticId="0x010100402F70654BCA0A48AF823F15B54DBD9C|-1825189884" UniqueId="6ba89437-e5cf-4498-a37b-0123acf60a03">
      <p:Name>Rétention</p:Name>
      <p:Description>Planification automatique du contenu à traiter, et exécution d’une action de rétention sur le contenu qui a atteint la date d’échéance définie.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6</number>
                  <property>Modified</property>
                  <propertyId>28cf69c5-fa48-462a-b5cd-27b6f9d2bd5f</propertyId>
                  <period>months</period>
                </formula>
                <action type="action" id="Microsoft.Office.RecordsManagement.PolicyFeatures.Expiration.Action.DeletePreviousVersions"/>
              </data>
            </stages>
          </Schedule>
        </Schedules>
      </p:CustomData>
    </p:PolicyItem>
  </p:PolicyItems>
</p:Policy>
</file>

<file path=customXml/itemProps1.xml><?xml version="1.0" encoding="utf-8"?>
<ds:datastoreItem xmlns:ds="http://schemas.openxmlformats.org/officeDocument/2006/customXml" ds:itemID="{620DED60-DB1D-4D6F-91F7-E9E3343C4B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472983c-98a1-4716-9fb3-373d5631fe82"/>
    <ds:schemaRef ds:uri="3a3cb4a6-3b4e-458c-93a1-067ad79720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2FECB2-A682-4B10-8ECA-873EAE25FC55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3a3cb4a6-3b4e-458c-93a1-067ad79720ea"/>
    <ds:schemaRef ds:uri="http://schemas.microsoft.com/sharepoint/v3"/>
    <ds:schemaRef ds:uri="b472983c-98a1-4716-9fb3-373d5631fe8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F6FAA39-FA2F-42E2-B4C6-3D15ABFD3FC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0652E23-153B-41E3-8F86-90706344B265}">
  <ds:schemaRefs>
    <ds:schemaRef ds:uri="microsoft.office.server.policy.changes"/>
  </ds:schemaRefs>
</ds:datastoreItem>
</file>

<file path=customXml/itemProps5.xml><?xml version="1.0" encoding="utf-8"?>
<ds:datastoreItem xmlns:ds="http://schemas.openxmlformats.org/officeDocument/2006/customXml" ds:itemID="{54F340C4-F5F1-412E-A244-E406E2D68FA7}">
  <ds:schemaRefs>
    <ds:schemaRef ds:uri="office.server.policy"/>
  </ds:schemaRefs>
</ds:datastoreItem>
</file>

<file path=docMetadata/LabelInfo.xml><?xml version="1.0" encoding="utf-8"?>
<clbl:labelList xmlns:clbl="http://schemas.microsoft.com/office/2020/mipLabelMetadata">
  <clbl:label id="{df64902a-104a-4642-a461-a3d9eb3752f4}" enabled="1" method="Standard" siteId="{be0be093-a2ad-444c-93d9-5626e83beef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Page de garde_BPU</vt:lpstr>
      <vt:lpstr>BPU</vt:lpstr>
      <vt:lpstr>BPU!Impression_des_titres</vt:lpstr>
      <vt:lpstr>BPU!Zone_d_impression</vt:lpstr>
      <vt:lpstr>'Page de garde_BPU'!Zone_d_impression</vt:lpstr>
    </vt:vector>
  </TitlesOfParts>
  <Company>CAVF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Mélanie Dagonet</dc:creator>
  <cp:lastModifiedBy>KASSI, Koffi (TERSEN)</cp:lastModifiedBy>
  <cp:lastPrinted>2021-03-26T10:28:34Z</cp:lastPrinted>
  <dcterms:created xsi:type="dcterms:W3CDTF">2017-04-28T14:13:18Z</dcterms:created>
  <dcterms:modified xsi:type="dcterms:W3CDTF">2025-07-24T13:43:23Z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0x010100402F70654BCA0A48AF823F15B54DBD9C|-1825189884</vt:lpwstr>
  </property>
  <property fmtid="{D5CDD505-2E9C-101B-9397-08002B2CF9AE}" pid="3" name="ContentTypeId">
    <vt:lpwstr>0x010100402F70654BCA0A48AF823F15B54DBD9C</vt:lpwstr>
  </property>
  <property fmtid="{D5CDD505-2E9C-101B-9397-08002B2CF9AE}" pid="4" name="ItemRetentionFormula">
    <vt:lpwstr>&lt;formula id="Microsoft.Office.RecordsManagement.PolicyFeatures.Expiration.Formula.BuiltIn"&gt;&lt;number&gt;6&lt;/number&gt;&lt;property&gt;Modified&lt;/property&gt;&lt;propertyId&gt;28cf69c5-fa48-462a-b5cd-27b6f9d2bd5f&lt;/propertyId&gt;&lt;period&gt;months&lt;/period&gt;&lt;/formula&gt;</vt:lpwstr>
  </property>
  <property fmtid="{D5CDD505-2E9C-101B-9397-08002B2CF9AE}" pid="5" name="MediaServiceImageTags">
    <vt:lpwstr/>
  </property>
</Properties>
</file>